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2 год\Исполнение за 1  полугодие 2022 г\Постановление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Бюджет!$B$16</definedName>
    <definedName name="FIO" localSheetId="0">Бюджет!$F$16</definedName>
    <definedName name="LAST_CELL" localSheetId="0">Бюджет!$J$104</definedName>
    <definedName name="SIGN" localSheetId="0">Бюджет!$B$16:$H$17</definedName>
  </definedNames>
  <calcPr calcId="152511"/>
</workbook>
</file>

<file path=xl/calcChain.xml><?xml version="1.0" encoding="utf-8"?>
<calcChain xmlns="http://schemas.openxmlformats.org/spreadsheetml/2006/main">
  <c r="D93" i="1" l="1"/>
  <c r="D58" i="1"/>
  <c r="D56" i="1"/>
  <c r="D54" i="1"/>
  <c r="D51" i="1"/>
  <c r="D47" i="1"/>
  <c r="D44" i="1"/>
  <c r="D42" i="1"/>
  <c r="D38" i="1"/>
  <c r="D37" i="1" s="1"/>
  <c r="D41" i="1" l="1"/>
  <c r="D97" i="1"/>
  <c r="D96" i="1" s="1"/>
  <c r="D92" i="1"/>
  <c r="D90" i="1"/>
  <c r="D87" i="1"/>
  <c r="D85" i="1"/>
  <c r="D79" i="1"/>
  <c r="D77" i="1"/>
  <c r="D76" i="1" s="1"/>
  <c r="D74" i="1"/>
  <c r="D73" i="1"/>
  <c r="D70" i="1"/>
  <c r="D63" i="1" s="1"/>
  <c r="D64" i="1"/>
  <c r="D61" i="1"/>
  <c r="D60" i="1"/>
  <c r="D34" i="1"/>
  <c r="D32" i="1"/>
  <c r="D29" i="1" s="1"/>
  <c r="D30" i="1"/>
  <c r="D27" i="1"/>
  <c r="D25" i="1"/>
  <c r="D22" i="1"/>
  <c r="D19" i="1"/>
  <c r="D16" i="1"/>
  <c r="D11" i="1"/>
  <c r="D84" i="1" l="1"/>
  <c r="D24" i="1"/>
  <c r="D10" i="1"/>
  <c r="D9" i="1" l="1"/>
</calcChain>
</file>

<file path=xl/sharedStrings.xml><?xml version="1.0" encoding="utf-8"?>
<sst xmlns="http://schemas.openxmlformats.org/spreadsheetml/2006/main" count="268" uniqueCount="123">
  <si>
    <t>КВСР</t>
  </si>
  <si>
    <t>Наименование КВСР</t>
  </si>
  <si>
    <t>КФСР</t>
  </si>
  <si>
    <t>Итого</t>
  </si>
  <si>
    <t>557</t>
  </si>
  <si>
    <t>Администрация Катав-Ивановского муниципального района</t>
  </si>
  <si>
    <t>0100</t>
  </si>
  <si>
    <t>0102</t>
  </si>
  <si>
    <t>0104</t>
  </si>
  <si>
    <t>0105</t>
  </si>
  <si>
    <t>0113</t>
  </si>
  <si>
    <t>0300</t>
  </si>
  <si>
    <t>0304</t>
  </si>
  <si>
    <t>0309</t>
  </si>
  <si>
    <t>0400</t>
  </si>
  <si>
    <t>0401</t>
  </si>
  <si>
    <t>0412</t>
  </si>
  <si>
    <t>0800</t>
  </si>
  <si>
    <t>0804</t>
  </si>
  <si>
    <t>559</t>
  </si>
  <si>
    <t>Комитет имущественных отношений Администрации Катав-Ивановского муниципального района</t>
  </si>
  <si>
    <t>560</t>
  </si>
  <si>
    <t>Финансовое управление администрации Катав-Ивановского муниципального района Челябинской области</t>
  </si>
  <si>
    <t>0106</t>
  </si>
  <si>
    <t>0200</t>
  </si>
  <si>
    <t>0203</t>
  </si>
  <si>
    <t>1400</t>
  </si>
  <si>
    <t>1401</t>
  </si>
  <si>
    <t>1403</t>
  </si>
  <si>
    <t>685</t>
  </si>
  <si>
    <t>Собрание депутатов Катав-Ивановского муниципального района</t>
  </si>
  <si>
    <t>0103</t>
  </si>
  <si>
    <t>686</t>
  </si>
  <si>
    <t>Управление коммунального хозяйства, транспорта и связи Катав-Ивановского муниципального района</t>
  </si>
  <si>
    <t>0405</t>
  </si>
  <si>
    <t>0409</t>
  </si>
  <si>
    <t>0500</t>
  </si>
  <si>
    <t>0502</t>
  </si>
  <si>
    <t>0503</t>
  </si>
  <si>
    <t>0505</t>
  </si>
  <si>
    <t>0600</t>
  </si>
  <si>
    <t>0603</t>
  </si>
  <si>
    <t>0605</t>
  </si>
  <si>
    <t>1000</t>
  </si>
  <si>
    <t>1004</t>
  </si>
  <si>
    <t>1100</t>
  </si>
  <si>
    <t>1102</t>
  </si>
  <si>
    <t>688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</si>
  <si>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</si>
  <si>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1002</t>
  </si>
  <si>
    <t>691</t>
  </si>
  <si>
    <t>"Управление образования Администрации Катав-Ивановского муниципального района"</t>
  </si>
  <si>
    <t>0700</t>
  </si>
  <si>
    <t>0701</t>
  </si>
  <si>
    <t>0702</t>
  </si>
  <si>
    <t>0703</t>
  </si>
  <si>
    <t>0707</t>
  </si>
  <si>
    <t>0709</t>
  </si>
  <si>
    <t>1003</t>
  </si>
  <si>
    <t>692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</si>
  <si>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</si>
  <si>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696</t>
  </si>
  <si>
    <t>Управление социальной защиты населения Администрации Катав-Ивановского муниципального района</t>
  </si>
  <si>
    <t>0408</t>
  </si>
  <si>
    <t>1006</t>
  </si>
  <si>
    <t>697</t>
  </si>
  <si>
    <t>Управление культуры администрации Катав-Ивановского муниципального района</t>
  </si>
  <si>
    <t>0801</t>
  </si>
  <si>
    <t>698</t>
  </si>
  <si>
    <t>Контрольно-счетная палата Катав-Ивановского муниципального района</t>
  </si>
  <si>
    <t>699</t>
  </si>
  <si>
    <t>УПРАВЛЕНИЕ ФИЗИЧЕСКОЙ КУЛЬТУРЫ И СПОРТА АДМИНИСТРАЦИИ КАТАВ-ИВАНОВСКОГО МУНИЦИПАЛЬНОГО РАЙОНА</t>
  </si>
  <si>
    <t>1105</t>
  </si>
  <si>
    <t>Сумма</t>
  </si>
  <si>
    <t>(тыс. рублей)</t>
  </si>
  <si>
    <t>Приложение 3</t>
  </si>
  <si>
    <t>к постановлению Администрации Катав-Ивановского муниципального района Об исполнении районного бюджета Катав-Ивановского муниципального района за 1 полугодие 2022 года</t>
  </si>
  <si>
    <t>Расходы районного бюджета по ведомственной структуре расходов районного бюджета за 1 полугодие 2022года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</si>
  <si>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</si>
  <si>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</si>
  <si>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</si>
  <si>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Судебная система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</si>
  <si>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</si>
  <si>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</si>
  <si>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</si>
  <si>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</si>
  <si>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Общеэкономические вопросы</t>
  </si>
  <si>
    <t>Другие вопросы в области национальной экономики</t>
  </si>
  <si>
    <t>Культура, кинематография</t>
  </si>
  <si>
    <t>Другие вопросы в области культуры, кинематографии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</si>
  <si>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</si>
  <si>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</si>
  <si>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</si>
  <si>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Мобилизационная и вневойсковая подготовка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</si>
  <si>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</si>
  <si>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</si>
  <si>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</si>
  <si>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Сельское хозяйство и рыболовство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</si>
  <si>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</si>
  <si>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</si>
  <si>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</si>
  <si>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</si>
  <si>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</si>
  <si>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</si>
  <si>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</si>
  <si>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</si>
  <si>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</si>
  <si>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</si>
  <si>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</si>
  <si>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</si>
  <si>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Социальное обслуживание населения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</si>
  <si>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</si>
  <si>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</si>
  <si>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</si>
  <si>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</si>
  <si>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</si>
  <si>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</si>
  <si>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Социальное обеспечение населения</t>
  </si>
  <si>
    <t>Транспорт</t>
  </si>
  <si>
    <t>Другие вопросы в области социальной политики</t>
  </si>
  <si>
    <t>Культура</t>
  </si>
  <si>
    <t>Другие вопросы в области физической культуры и спорта</t>
  </si>
  <si>
    <t>от 17 августа 2022г. № 933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</si>
</sst>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i/>
      <sz val="9"/>
      <name val="Arial Cyr"/>
      <charset val="204"/>
    </font>
    <font>
      <b/>
      <i/>
      <sz val="11"/>
      <name val="Arial Cyr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wrapText="1"/>
    </xf>
    <xf numFmtId="49" fontId="6" fillId="0" borderId="3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" fontId="6" fillId="0" borderId="3" xfId="0" applyNumberFormat="1" applyFont="1" applyBorder="1" applyAlignment="1" applyProtection="1">
      <alignment horizontal="right" vertical="center" wrapText="1"/>
    </xf>
    <xf numFmtId="4" fontId="7" fillId="0" borderId="3" xfId="0" applyNumberFormat="1" applyFont="1" applyBorder="1" applyAlignment="1" applyProtection="1">
      <alignment horizontal="right"/>
    </xf>
    <xf numFmtId="49" fontId="7" fillId="0" borderId="5" xfId="0" applyNumberFormat="1" applyFont="1" applyBorder="1" applyAlignment="1" applyProtection="1">
      <alignment horizontal="left"/>
    </xf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5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99"/>
  <sheetViews>
    <sheetView showGridLines="0" tabSelected="1" workbookViewId="0">
      <selection activeCell="E5" sqref="E5"/>
    </sheetView>
  </sheetViews>
  <sheetFormatPr defaultRowHeight="12.75" customHeight="1" outlineLevelRow="2" x14ac:dyDescent="0.25"/>
  <cols>
    <col min="1" max="1" width="62.44140625" customWidth="1"/>
    <col min="2" max="3" width="10.21875" customWidth="1"/>
    <col min="4" max="4" width="15.44140625" customWidth="1"/>
    <col min="5" max="6" width="9.109375" customWidth="1"/>
    <col min="7" max="7" width="13.109375" customWidth="1"/>
    <col min="8" max="10" width="9.109375" customWidth="1"/>
  </cols>
  <sheetData>
    <row r="1" spans="1:10" ht="12.75" customHeight="1" x14ac:dyDescent="0.25">
      <c r="B1" s="20" t="s">
        <v>75</v>
      </c>
      <c r="C1" s="21"/>
      <c r="D1" s="21"/>
    </row>
    <row r="2" spans="1:10" ht="68.400000000000006" customHeight="1" x14ac:dyDescent="0.25">
      <c r="B2" s="22" t="s">
        <v>76</v>
      </c>
      <c r="C2" s="23"/>
      <c r="D2" s="23"/>
    </row>
    <row r="3" spans="1:10" ht="15" customHeight="1" x14ac:dyDescent="0.25">
      <c r="B3" s="24" t="s">
        <v>122</v>
      </c>
      <c r="C3" s="25"/>
      <c r="D3" s="25"/>
    </row>
    <row r="5" spans="1:10" ht="28.2" customHeight="1" x14ac:dyDescent="0.25">
      <c r="A5" s="26" t="s">
        <v>77</v>
      </c>
      <c r="B5" s="26"/>
      <c r="C5" s="26"/>
      <c r="D5" s="26"/>
    </row>
    <row r="7" spans="1:10" ht="13.2" x14ac:dyDescent="0.25">
      <c r="A7" s="2"/>
      <c r="B7" s="2"/>
      <c r="C7" s="2"/>
      <c r="D7" s="11" t="s">
        <v>74</v>
      </c>
      <c r="E7" s="2"/>
      <c r="F7" s="2"/>
      <c r="G7" s="2"/>
      <c r="H7" s="2"/>
      <c r="I7" s="1"/>
      <c r="J7" s="1"/>
    </row>
    <row r="8" spans="1:10" ht="22.05" customHeight="1" x14ac:dyDescent="0.25">
      <c r="A8" s="3" t="s">
        <v>1</v>
      </c>
      <c r="B8" s="3" t="s">
        <v>0</v>
      </c>
      <c r="C8" s="3" t="s">
        <v>2</v>
      </c>
      <c r="D8" s="3" t="s">
        <v>73</v>
      </c>
    </row>
    <row r="9" spans="1:10" ht="13.2" customHeight="1" x14ac:dyDescent="0.3">
      <c r="A9" s="17" t="s">
        <v>3</v>
      </c>
      <c r="B9" s="18"/>
      <c r="C9" s="19"/>
      <c r="D9" s="16">
        <f>D10+D24+D29+D37+D41+D60+D63+D73+D76+D84+D92+D96</f>
        <v>558671.4</v>
      </c>
    </row>
    <row r="10" spans="1:10" ht="13.2" x14ac:dyDescent="0.25">
      <c r="A10" s="12" t="s">
        <v>5</v>
      </c>
      <c r="B10" s="13" t="s">
        <v>4</v>
      </c>
      <c r="C10" s="14"/>
      <c r="D10" s="15">
        <f>D11+D16+D19+D22</f>
        <v>26179.3</v>
      </c>
    </row>
    <row r="11" spans="1:10" ht="13.2" outlineLevel="1" x14ac:dyDescent="0.25">
      <c r="A11" s="5" t="s">
        <v>78</v>
      </c>
      <c r="B11" s="4" t="s">
        <v>4</v>
      </c>
      <c r="C11" s="6" t="s">
        <v>6</v>
      </c>
      <c r="D11" s="7">
        <f>D12+D13+D14+D15</f>
        <v>24396.5</v>
      </c>
    </row>
    <row r="12" spans="1:10" ht="20.399999999999999" outlineLevel="2" x14ac:dyDescent="0.25">
      <c r="A12" s="9" t="s">
        <v>79</v>
      </c>
      <c r="B12" s="8" t="s">
        <v>4</v>
      </c>
      <c r="C12" s="8" t="s">
        <v>7</v>
      </c>
      <c r="D12" s="10">
        <v>1045.7</v>
      </c>
    </row>
    <row r="13" spans="1:10" ht="20.399999999999999" outlineLevel="2" x14ac:dyDescent="0.25">
      <c r="A13" s="9" t="s">
        <v>80</v>
      </c>
      <c r="B13" s="8" t="s">
        <v>4</v>
      </c>
      <c r="C13" s="8" t="s">
        <v>8</v>
      </c>
      <c r="D13" s="10">
        <v>21334</v>
      </c>
    </row>
    <row r="14" spans="1:10" ht="13.2" outlineLevel="2" x14ac:dyDescent="0.25">
      <c r="A14" s="9" t="s">
        <v>81</v>
      </c>
      <c r="B14" s="8" t="s">
        <v>4</v>
      </c>
      <c r="C14" s="8" t="s">
        <v>9</v>
      </c>
      <c r="D14" s="10">
        <v>19.7</v>
      </c>
    </row>
    <row r="15" spans="1:10" ht="13.2" outlineLevel="2" x14ac:dyDescent="0.25">
      <c r="A15" s="9" t="s">
        <v>90</v>
      </c>
      <c r="B15" s="8" t="s">
        <v>4</v>
      </c>
      <c r="C15" s="8" t="s">
        <v>10</v>
      </c>
      <c r="D15" s="10">
        <v>1997.1</v>
      </c>
    </row>
    <row r="16" spans="1:10" ht="13.2" outlineLevel="1" x14ac:dyDescent="0.25">
      <c r="A16" s="5" t="s">
        <v>82</v>
      </c>
      <c r="B16" s="4" t="s">
        <v>4</v>
      </c>
      <c r="C16" s="6" t="s">
        <v>11</v>
      </c>
      <c r="D16" s="7">
        <f>D17+D18</f>
        <v>1276.0999999999999</v>
      </c>
    </row>
    <row r="17" spans="1:4" ht="13.2" outlineLevel="2" x14ac:dyDescent="0.25">
      <c r="A17" s="9" t="s">
        <v>83</v>
      </c>
      <c r="B17" s="8" t="s">
        <v>4</v>
      </c>
      <c r="C17" s="8" t="s">
        <v>12</v>
      </c>
      <c r="D17" s="10">
        <v>1225.3</v>
      </c>
    </row>
    <row r="18" spans="1:4" ht="20.399999999999999" outlineLevel="2" x14ac:dyDescent="0.25">
      <c r="A18" s="9" t="s">
        <v>84</v>
      </c>
      <c r="B18" s="8" t="s">
        <v>4</v>
      </c>
      <c r="C18" s="8" t="s">
        <v>13</v>
      </c>
      <c r="D18" s="10">
        <v>50.8</v>
      </c>
    </row>
    <row r="19" spans="1:4" ht="13.2" outlineLevel="1" x14ac:dyDescent="0.25">
      <c r="A19" s="5" t="s">
        <v>85</v>
      </c>
      <c r="B19" s="4" t="s">
        <v>4</v>
      </c>
      <c r="C19" s="6" t="s">
        <v>14</v>
      </c>
      <c r="D19" s="7">
        <f>D20+D21</f>
        <v>242.9</v>
      </c>
    </row>
    <row r="20" spans="1:4" ht="13.2" outlineLevel="2" x14ac:dyDescent="0.25">
      <c r="A20" s="9" t="s">
        <v>86</v>
      </c>
      <c r="B20" s="8" t="s">
        <v>4</v>
      </c>
      <c r="C20" s="8" t="s">
        <v>15</v>
      </c>
      <c r="D20" s="10">
        <v>150.9</v>
      </c>
    </row>
    <row r="21" spans="1:4" ht="13.2" outlineLevel="2" x14ac:dyDescent="0.25">
      <c r="A21" s="9" t="s">
        <v>87</v>
      </c>
      <c r="B21" s="8" t="s">
        <v>4</v>
      </c>
      <c r="C21" s="8" t="s">
        <v>16</v>
      </c>
      <c r="D21" s="10">
        <v>92</v>
      </c>
    </row>
    <row r="22" spans="1:4" ht="13.2" outlineLevel="1" x14ac:dyDescent="0.25">
      <c r="A22" s="5" t="s">
        <v>88</v>
      </c>
      <c r="B22" s="4" t="s">
        <v>4</v>
      </c>
      <c r="C22" s="6" t="s">
        <v>17</v>
      </c>
      <c r="D22" s="7">
        <f>D23</f>
        <v>263.8</v>
      </c>
    </row>
    <row r="23" spans="1:4" ht="13.2" outlineLevel="2" x14ac:dyDescent="0.25">
      <c r="A23" s="9" t="s">
        <v>89</v>
      </c>
      <c r="B23" s="8" t="s">
        <v>4</v>
      </c>
      <c r="C23" s="8" t="s">
        <v>18</v>
      </c>
      <c r="D23" s="10">
        <v>263.8</v>
      </c>
    </row>
    <row r="24" spans="1:4" ht="22.8" x14ac:dyDescent="0.25">
      <c r="A24" s="12" t="s">
        <v>20</v>
      </c>
      <c r="B24" s="13" t="s">
        <v>19</v>
      </c>
      <c r="C24" s="14"/>
      <c r="D24" s="15">
        <f>D25+D27</f>
        <v>3228.5</v>
      </c>
    </row>
    <row r="25" spans="1:4" ht="13.2" outlineLevel="1" x14ac:dyDescent="0.25">
      <c r="A25" s="5" t="s">
        <v>78</v>
      </c>
      <c r="B25" s="4" t="s">
        <v>19</v>
      </c>
      <c r="C25" s="6" t="s">
        <v>6</v>
      </c>
      <c r="D25" s="7">
        <f>D26</f>
        <v>3115.3</v>
      </c>
    </row>
    <row r="26" spans="1:4" ht="13.2" outlineLevel="2" x14ac:dyDescent="0.25">
      <c r="A26" s="9" t="s">
        <v>90</v>
      </c>
      <c r="B26" s="8" t="s">
        <v>19</v>
      </c>
      <c r="C26" s="8" t="s">
        <v>10</v>
      </c>
      <c r="D26" s="10">
        <v>3115.3</v>
      </c>
    </row>
    <row r="27" spans="1:4" ht="13.2" outlineLevel="1" x14ac:dyDescent="0.25">
      <c r="A27" s="5" t="s">
        <v>85</v>
      </c>
      <c r="B27" s="4" t="s">
        <v>19</v>
      </c>
      <c r="C27" s="6" t="s">
        <v>14</v>
      </c>
      <c r="D27" s="7">
        <f>D28</f>
        <v>113.2</v>
      </c>
    </row>
    <row r="28" spans="1:4" ht="13.2" outlineLevel="2" x14ac:dyDescent="0.25">
      <c r="A28" s="9" t="s">
        <v>87</v>
      </c>
      <c r="B28" s="8" t="s">
        <v>19</v>
      </c>
      <c r="C28" s="8" t="s">
        <v>16</v>
      </c>
      <c r="D28" s="10">
        <v>113.2</v>
      </c>
    </row>
    <row r="29" spans="1:4" ht="22.8" x14ac:dyDescent="0.25">
      <c r="A29" s="12" t="s">
        <v>22</v>
      </c>
      <c r="B29" s="13" t="s">
        <v>21</v>
      </c>
      <c r="C29" s="14"/>
      <c r="D29" s="15">
        <f>D30+D32+D34</f>
        <v>50555</v>
      </c>
    </row>
    <row r="30" spans="1:4" ht="13.2" outlineLevel="1" x14ac:dyDescent="0.25">
      <c r="A30" s="5" t="s">
        <v>78</v>
      </c>
      <c r="B30" s="4" t="s">
        <v>21</v>
      </c>
      <c r="C30" s="6" t="s">
        <v>6</v>
      </c>
      <c r="D30" s="7">
        <f>D31</f>
        <v>10601.6</v>
      </c>
    </row>
    <row r="31" spans="1:4" ht="20.399999999999999" outlineLevel="2" x14ac:dyDescent="0.25">
      <c r="A31" s="9" t="s">
        <v>91</v>
      </c>
      <c r="B31" s="8" t="s">
        <v>21</v>
      </c>
      <c r="C31" s="8" t="s">
        <v>23</v>
      </c>
      <c r="D31" s="10">
        <v>10601.6</v>
      </c>
    </row>
    <row r="32" spans="1:4" ht="13.2" outlineLevel="1" x14ac:dyDescent="0.25">
      <c r="A32" s="5" t="s">
        <v>92</v>
      </c>
      <c r="B32" s="4" t="s">
        <v>21</v>
      </c>
      <c r="C32" s="6" t="s">
        <v>24</v>
      </c>
      <c r="D32" s="7">
        <f>D33</f>
        <v>577.70000000000005</v>
      </c>
    </row>
    <row r="33" spans="1:4" ht="13.2" outlineLevel="2" x14ac:dyDescent="0.25">
      <c r="A33" s="9" t="s">
        <v>93</v>
      </c>
      <c r="B33" s="8" t="s">
        <v>21</v>
      </c>
      <c r="C33" s="8" t="s">
        <v>25</v>
      </c>
      <c r="D33" s="10">
        <v>577.70000000000005</v>
      </c>
    </row>
    <row r="34" spans="1:4" ht="20.399999999999999" outlineLevel="1" x14ac:dyDescent="0.25">
      <c r="A34" s="5" t="s">
        <v>94</v>
      </c>
      <c r="B34" s="4" t="s">
        <v>21</v>
      </c>
      <c r="C34" s="6" t="s">
        <v>26</v>
      </c>
      <c r="D34" s="7">
        <f>D35+D36</f>
        <v>39375.699999999997</v>
      </c>
    </row>
    <row r="35" spans="1:4" ht="20.399999999999999" outlineLevel="2" x14ac:dyDescent="0.25">
      <c r="A35" s="9" t="s">
        <v>95</v>
      </c>
      <c r="B35" s="8" t="s">
        <v>21</v>
      </c>
      <c r="C35" s="8" t="s">
        <v>27</v>
      </c>
      <c r="D35" s="10">
        <v>10535.2</v>
      </c>
    </row>
    <row r="36" spans="1:4" ht="13.2" outlineLevel="2" x14ac:dyDescent="0.25">
      <c r="A36" s="9" t="s">
        <v>96</v>
      </c>
      <c r="B36" s="8" t="s">
        <v>21</v>
      </c>
      <c r="C36" s="8" t="s">
        <v>28</v>
      </c>
      <c r="D36" s="10">
        <v>28840.5</v>
      </c>
    </row>
    <row r="37" spans="1:4" ht="13.2" x14ac:dyDescent="0.25">
      <c r="A37" s="12" t="s">
        <v>30</v>
      </c>
      <c r="B37" s="13" t="s">
        <v>29</v>
      </c>
      <c r="C37" s="14"/>
      <c r="D37" s="15">
        <f>D38</f>
        <v>2951.4</v>
      </c>
    </row>
    <row r="38" spans="1:4" ht="13.2" outlineLevel="1" x14ac:dyDescent="0.25">
      <c r="A38" s="5" t="s">
        <v>78</v>
      </c>
      <c r="B38" s="4" t="s">
        <v>29</v>
      </c>
      <c r="C38" s="6" t="s">
        <v>6</v>
      </c>
      <c r="D38" s="7">
        <f>D39+D40</f>
        <v>2951.4</v>
      </c>
    </row>
    <row r="39" spans="1:4" ht="20.399999999999999" outlineLevel="2" x14ac:dyDescent="0.25">
      <c r="A39" s="9" t="s">
        <v>80</v>
      </c>
      <c r="B39" s="8" t="s">
        <v>29</v>
      </c>
      <c r="C39" s="8" t="s">
        <v>31</v>
      </c>
      <c r="D39" s="10">
        <v>2636.5</v>
      </c>
    </row>
    <row r="40" spans="1:4" ht="13.2" outlineLevel="2" x14ac:dyDescent="0.25">
      <c r="A40" s="9" t="s">
        <v>90</v>
      </c>
      <c r="B40" s="8" t="s">
        <v>29</v>
      </c>
      <c r="C40" s="8" t="s">
        <v>10</v>
      </c>
      <c r="D40" s="10">
        <v>314.89999999999998</v>
      </c>
    </row>
    <row r="41" spans="1:4" ht="22.8" x14ac:dyDescent="0.25">
      <c r="A41" s="12" t="s">
        <v>33</v>
      </c>
      <c r="B41" s="13" t="s">
        <v>32</v>
      </c>
      <c r="C41" s="14"/>
      <c r="D41" s="15">
        <f>D42+D44+D47+D51+D54+D56+D58</f>
        <v>32271.200000000008</v>
      </c>
    </row>
    <row r="42" spans="1:4" ht="13.2" outlineLevel="1" x14ac:dyDescent="0.25">
      <c r="A42" s="5" t="s">
        <v>78</v>
      </c>
      <c r="B42" s="4" t="s">
        <v>32</v>
      </c>
      <c r="C42" s="6" t="s">
        <v>6</v>
      </c>
      <c r="D42" s="7">
        <f>D43</f>
        <v>3983.3</v>
      </c>
    </row>
    <row r="43" spans="1:4" ht="13.2" outlineLevel="2" x14ac:dyDescent="0.25">
      <c r="A43" s="9" t="s">
        <v>90</v>
      </c>
      <c r="B43" s="8" t="s">
        <v>32</v>
      </c>
      <c r="C43" s="8" t="s">
        <v>10</v>
      </c>
      <c r="D43" s="10">
        <v>3983.3</v>
      </c>
    </row>
    <row r="44" spans="1:4" ht="13.2" outlineLevel="1" x14ac:dyDescent="0.25">
      <c r="A44" s="5" t="s">
        <v>85</v>
      </c>
      <c r="B44" s="4" t="s">
        <v>32</v>
      </c>
      <c r="C44" s="6" t="s">
        <v>14</v>
      </c>
      <c r="D44" s="7">
        <f>D45+D46</f>
        <v>1460.1</v>
      </c>
    </row>
    <row r="45" spans="1:4" ht="13.2" outlineLevel="2" x14ac:dyDescent="0.25">
      <c r="A45" s="9" t="s">
        <v>97</v>
      </c>
      <c r="B45" s="8" t="s">
        <v>32</v>
      </c>
      <c r="C45" s="8" t="s">
        <v>34</v>
      </c>
      <c r="D45" s="10">
        <v>89.1</v>
      </c>
    </row>
    <row r="46" spans="1:4" ht="13.2" outlineLevel="2" x14ac:dyDescent="0.25">
      <c r="A46" s="9" t="s">
        <v>98</v>
      </c>
      <c r="B46" s="8" t="s">
        <v>32</v>
      </c>
      <c r="C46" s="8" t="s">
        <v>35</v>
      </c>
      <c r="D46" s="10">
        <v>1371</v>
      </c>
    </row>
    <row r="47" spans="1:4" ht="13.2" outlineLevel="1" x14ac:dyDescent="0.25">
      <c r="A47" s="5" t="s">
        <v>99</v>
      </c>
      <c r="B47" s="4" t="s">
        <v>32</v>
      </c>
      <c r="C47" s="6" t="s">
        <v>36</v>
      </c>
      <c r="D47" s="7">
        <f>D48+D49+D50</f>
        <v>18419.800000000003</v>
      </c>
    </row>
    <row r="48" spans="1:4" ht="13.2" outlineLevel="2" x14ac:dyDescent="0.25">
      <c r="A48" s="9" t="s">
        <v>100</v>
      </c>
      <c r="B48" s="8" t="s">
        <v>32</v>
      </c>
      <c r="C48" s="8" t="s">
        <v>37</v>
      </c>
      <c r="D48" s="10">
        <v>938.7</v>
      </c>
    </row>
    <row r="49" spans="1:4" ht="13.2" outlineLevel="2" x14ac:dyDescent="0.25">
      <c r="A49" s="9" t="s">
        <v>101</v>
      </c>
      <c r="B49" s="8" t="s">
        <v>32</v>
      </c>
      <c r="C49" s="8" t="s">
        <v>38</v>
      </c>
      <c r="D49" s="10">
        <v>1150.9000000000001</v>
      </c>
    </row>
    <row r="50" spans="1:4" ht="13.2" outlineLevel="2" x14ac:dyDescent="0.25">
      <c r="A50" s="9" t="s">
        <v>102</v>
      </c>
      <c r="B50" s="8" t="s">
        <v>32</v>
      </c>
      <c r="C50" s="8" t="s">
        <v>39</v>
      </c>
      <c r="D50" s="10">
        <v>16330.2</v>
      </c>
    </row>
    <row r="51" spans="1:4" ht="13.2" outlineLevel="1" x14ac:dyDescent="0.25">
      <c r="A51" s="5" t="s">
        <v>103</v>
      </c>
      <c r="B51" s="4" t="s">
        <v>32</v>
      </c>
      <c r="C51" s="6" t="s">
        <v>40</v>
      </c>
      <c r="D51" s="7">
        <f>D52+D53</f>
        <v>727.5</v>
      </c>
    </row>
    <row r="52" spans="1:4" ht="13.2" outlineLevel="2" x14ac:dyDescent="0.25">
      <c r="A52" s="9" t="s">
        <v>104</v>
      </c>
      <c r="B52" s="8" t="s">
        <v>32</v>
      </c>
      <c r="C52" s="8" t="s">
        <v>41</v>
      </c>
      <c r="D52" s="10">
        <v>156.5</v>
      </c>
    </row>
    <row r="53" spans="1:4" ht="13.2" outlineLevel="2" x14ac:dyDescent="0.25">
      <c r="A53" s="9" t="s">
        <v>105</v>
      </c>
      <c r="B53" s="8" t="s">
        <v>32</v>
      </c>
      <c r="C53" s="8" t="s">
        <v>42</v>
      </c>
      <c r="D53" s="10">
        <v>571</v>
      </c>
    </row>
    <row r="54" spans="1:4" ht="13.2" outlineLevel="1" x14ac:dyDescent="0.25">
      <c r="A54" s="5" t="s">
        <v>88</v>
      </c>
      <c r="B54" s="4" t="s">
        <v>32</v>
      </c>
      <c r="C54" s="6" t="s">
        <v>17</v>
      </c>
      <c r="D54" s="7">
        <f>D55</f>
        <v>1773.4</v>
      </c>
    </row>
    <row r="55" spans="1:4" ht="13.2" outlineLevel="2" x14ac:dyDescent="0.25">
      <c r="A55" s="9" t="s">
        <v>89</v>
      </c>
      <c r="B55" s="8" t="s">
        <v>32</v>
      </c>
      <c r="C55" s="8" t="s">
        <v>18</v>
      </c>
      <c r="D55" s="10">
        <v>1773.4</v>
      </c>
    </row>
    <row r="56" spans="1:4" ht="13.2" outlineLevel="1" x14ac:dyDescent="0.25">
      <c r="A56" s="5" t="s">
        <v>106</v>
      </c>
      <c r="B56" s="4" t="s">
        <v>32</v>
      </c>
      <c r="C56" s="6" t="s">
        <v>43</v>
      </c>
      <c r="D56" s="7">
        <f>D57</f>
        <v>5892.7</v>
      </c>
    </row>
    <row r="57" spans="1:4" ht="13.2" outlineLevel="2" x14ac:dyDescent="0.25">
      <c r="A57" s="9" t="s">
        <v>107</v>
      </c>
      <c r="B57" s="8" t="s">
        <v>32</v>
      </c>
      <c r="C57" s="8" t="s">
        <v>44</v>
      </c>
      <c r="D57" s="10">
        <v>5892.7</v>
      </c>
    </row>
    <row r="58" spans="1:4" ht="13.2" outlineLevel="1" x14ac:dyDescent="0.25">
      <c r="A58" s="5" t="s">
        <v>108</v>
      </c>
      <c r="B58" s="4" t="s">
        <v>32</v>
      </c>
      <c r="C58" s="6" t="s">
        <v>45</v>
      </c>
      <c r="D58" s="7">
        <f>D59</f>
        <v>14.4</v>
      </c>
    </row>
    <row r="59" spans="1:4" ht="13.2" outlineLevel="2" x14ac:dyDescent="0.25">
      <c r="A59" s="9" t="s">
        <v>109</v>
      </c>
      <c r="B59" s="8" t="s">
        <v>32</v>
      </c>
      <c r="C59" s="8" t="s">
        <v>46</v>
      </c>
      <c r="D59" s="10">
        <v>14.4</v>
      </c>
    </row>
    <row r="60" spans="1:4" ht="34.200000000000003" x14ac:dyDescent="0.25">
      <c r="A60" s="12" t="s">
        <v>48</v>
      </c>
      <c r="B60" s="13" t="s">
        <v>47</v>
      </c>
      <c r="C60" s="14"/>
      <c r="D60" s="15">
        <f>D61</f>
        <v>8820</v>
      </c>
    </row>
    <row r="61" spans="1:4" ht="13.2" outlineLevel="1" x14ac:dyDescent="0.25">
      <c r="A61" s="5" t="s">
        <v>106</v>
      </c>
      <c r="B61" s="4" t="s">
        <v>47</v>
      </c>
      <c r="C61" s="6" t="s">
        <v>43</v>
      </c>
      <c r="D61" s="7">
        <f>D62</f>
        <v>8820</v>
      </c>
    </row>
    <row r="62" spans="1:4" ht="13.2" outlineLevel="2" x14ac:dyDescent="0.25">
      <c r="A62" s="9" t="s">
        <v>110</v>
      </c>
      <c r="B62" s="8" t="s">
        <v>47</v>
      </c>
      <c r="C62" s="8" t="s">
        <v>49</v>
      </c>
      <c r="D62" s="10">
        <v>8820</v>
      </c>
    </row>
    <row r="63" spans="1:4" ht="22.8" x14ac:dyDescent="0.25">
      <c r="A63" s="12" t="s">
        <v>51</v>
      </c>
      <c r="B63" s="13" t="s">
        <v>50</v>
      </c>
      <c r="C63" s="14"/>
      <c r="D63" s="15">
        <f>D64+D70</f>
        <v>263066.10000000003</v>
      </c>
    </row>
    <row r="64" spans="1:4" ht="13.2" outlineLevel="1" x14ac:dyDescent="0.25">
      <c r="A64" s="5" t="s">
        <v>111</v>
      </c>
      <c r="B64" s="4" t="s">
        <v>50</v>
      </c>
      <c r="C64" s="6" t="s">
        <v>52</v>
      </c>
      <c r="D64" s="7">
        <f>D65+D66+D67+D68+D69</f>
        <v>258301.80000000002</v>
      </c>
    </row>
    <row r="65" spans="1:4" ht="13.2" outlineLevel="2" x14ac:dyDescent="0.25">
      <c r="A65" s="9" t="s">
        <v>112</v>
      </c>
      <c r="B65" s="8" t="s">
        <v>50</v>
      </c>
      <c r="C65" s="8" t="s">
        <v>53</v>
      </c>
      <c r="D65" s="10">
        <v>71900.899999999994</v>
      </c>
    </row>
    <row r="66" spans="1:4" ht="13.2" outlineLevel="2" x14ac:dyDescent="0.25">
      <c r="A66" s="9" t="s">
        <v>113</v>
      </c>
      <c r="B66" s="8" t="s">
        <v>50</v>
      </c>
      <c r="C66" s="8" t="s">
        <v>54</v>
      </c>
      <c r="D66" s="10">
        <v>163445.1</v>
      </c>
    </row>
    <row r="67" spans="1:4" ht="13.2" outlineLevel="2" x14ac:dyDescent="0.25">
      <c r="A67" s="9" t="s">
        <v>114</v>
      </c>
      <c r="B67" s="8" t="s">
        <v>50</v>
      </c>
      <c r="C67" s="8" t="s">
        <v>55</v>
      </c>
      <c r="D67" s="10">
        <v>10698.1</v>
      </c>
    </row>
    <row r="68" spans="1:4" ht="13.2" outlineLevel="2" x14ac:dyDescent="0.25">
      <c r="A68" s="9" t="s">
        <v>115</v>
      </c>
      <c r="B68" s="8" t="s">
        <v>50</v>
      </c>
      <c r="C68" s="8" t="s">
        <v>56</v>
      </c>
      <c r="D68" s="10">
        <v>1789.6</v>
      </c>
    </row>
    <row r="69" spans="1:4" ht="13.2" outlineLevel="2" x14ac:dyDescent="0.25">
      <c r="A69" s="9" t="s">
        <v>116</v>
      </c>
      <c r="B69" s="8" t="s">
        <v>50</v>
      </c>
      <c r="C69" s="8" t="s">
        <v>57</v>
      </c>
      <c r="D69" s="10">
        <v>10468.1</v>
      </c>
    </row>
    <row r="70" spans="1:4" ht="13.2" outlineLevel="1" x14ac:dyDescent="0.25">
      <c r="A70" s="5" t="s">
        <v>106</v>
      </c>
      <c r="B70" s="4" t="s">
        <v>50</v>
      </c>
      <c r="C70" s="6" t="s">
        <v>43</v>
      </c>
      <c r="D70" s="7">
        <f>D71+D72</f>
        <v>4764.3</v>
      </c>
    </row>
    <row r="71" spans="1:4" ht="13.2" outlineLevel="2" x14ac:dyDescent="0.25">
      <c r="A71" s="9" t="s">
        <v>117</v>
      </c>
      <c r="B71" s="8" t="s">
        <v>50</v>
      </c>
      <c r="C71" s="8" t="s">
        <v>58</v>
      </c>
      <c r="D71" s="10">
        <v>665.8</v>
      </c>
    </row>
    <row r="72" spans="1:4" ht="13.2" outlineLevel="2" x14ac:dyDescent="0.25">
      <c r="A72" s="9" t="s">
        <v>107</v>
      </c>
      <c r="B72" s="8" t="s">
        <v>50</v>
      </c>
      <c r="C72" s="8" t="s">
        <v>44</v>
      </c>
      <c r="D72" s="10">
        <v>4098.5</v>
      </c>
    </row>
    <row r="73" spans="1:4" ht="45.6" x14ac:dyDescent="0.25">
      <c r="A73" s="12" t="s">
        <v>60</v>
      </c>
      <c r="B73" s="13" t="s">
        <v>59</v>
      </c>
      <c r="C73" s="14"/>
      <c r="D73" s="15">
        <f>D74</f>
        <v>11800</v>
      </c>
    </row>
    <row r="74" spans="1:4" ht="13.2" outlineLevel="1" x14ac:dyDescent="0.25">
      <c r="A74" s="5" t="s">
        <v>106</v>
      </c>
      <c r="B74" s="4" t="s">
        <v>59</v>
      </c>
      <c r="C74" s="6" t="s">
        <v>43</v>
      </c>
      <c r="D74" s="7">
        <f>D75</f>
        <v>11800</v>
      </c>
    </row>
    <row r="75" spans="1:4" ht="13.2" outlineLevel="2" x14ac:dyDescent="0.25">
      <c r="A75" s="9" t="s">
        <v>107</v>
      </c>
      <c r="B75" s="8" t="s">
        <v>59</v>
      </c>
      <c r="C75" s="8" t="s">
        <v>44</v>
      </c>
      <c r="D75" s="10">
        <v>11800</v>
      </c>
    </row>
    <row r="76" spans="1:4" ht="22.8" x14ac:dyDescent="0.25">
      <c r="A76" s="12" t="s">
        <v>62</v>
      </c>
      <c r="B76" s="13" t="s">
        <v>61</v>
      </c>
      <c r="C76" s="14"/>
      <c r="D76" s="15">
        <f>D77+D79</f>
        <v>114800.2</v>
      </c>
    </row>
    <row r="77" spans="1:4" ht="13.2" outlineLevel="1" x14ac:dyDescent="0.25">
      <c r="A77" s="5" t="s">
        <v>85</v>
      </c>
      <c r="B77" s="4" t="s">
        <v>61</v>
      </c>
      <c r="C77" s="6" t="s">
        <v>14</v>
      </c>
      <c r="D77" s="7">
        <f>D78</f>
        <v>174</v>
      </c>
    </row>
    <row r="78" spans="1:4" ht="13.2" outlineLevel="2" x14ac:dyDescent="0.25">
      <c r="A78" s="9" t="s">
        <v>118</v>
      </c>
      <c r="B78" s="8" t="s">
        <v>61</v>
      </c>
      <c r="C78" s="8" t="s">
        <v>63</v>
      </c>
      <c r="D78" s="10">
        <v>174</v>
      </c>
    </row>
    <row r="79" spans="1:4" ht="13.2" outlineLevel="1" x14ac:dyDescent="0.25">
      <c r="A79" s="5" t="s">
        <v>106</v>
      </c>
      <c r="B79" s="4" t="s">
        <v>61</v>
      </c>
      <c r="C79" s="6" t="s">
        <v>43</v>
      </c>
      <c r="D79" s="7">
        <f>D80+D81+D82+D83</f>
        <v>114626.2</v>
      </c>
    </row>
    <row r="80" spans="1:4" ht="13.2" outlineLevel="2" x14ac:dyDescent="0.25">
      <c r="A80" s="9" t="s">
        <v>110</v>
      </c>
      <c r="B80" s="8" t="s">
        <v>61</v>
      </c>
      <c r="C80" s="8" t="s">
        <v>49</v>
      </c>
      <c r="D80" s="10">
        <v>13567</v>
      </c>
    </row>
    <row r="81" spans="1:4" ht="13.2" outlineLevel="2" x14ac:dyDescent="0.25">
      <c r="A81" s="9" t="s">
        <v>117</v>
      </c>
      <c r="B81" s="8" t="s">
        <v>61</v>
      </c>
      <c r="C81" s="8" t="s">
        <v>58</v>
      </c>
      <c r="D81" s="10">
        <v>71483.5</v>
      </c>
    </row>
    <row r="82" spans="1:4" ht="13.2" outlineLevel="2" x14ac:dyDescent="0.25">
      <c r="A82" s="9" t="s">
        <v>107</v>
      </c>
      <c r="B82" s="8" t="s">
        <v>61</v>
      </c>
      <c r="C82" s="8" t="s">
        <v>44</v>
      </c>
      <c r="D82" s="10">
        <v>21280</v>
      </c>
    </row>
    <row r="83" spans="1:4" ht="13.2" outlineLevel="2" x14ac:dyDescent="0.25">
      <c r="A83" s="9" t="s">
        <v>119</v>
      </c>
      <c r="B83" s="8" t="s">
        <v>61</v>
      </c>
      <c r="C83" s="8" t="s">
        <v>64</v>
      </c>
      <c r="D83" s="10">
        <v>8295.7000000000007</v>
      </c>
    </row>
    <row r="84" spans="1:4" ht="22.8" x14ac:dyDescent="0.25">
      <c r="A84" s="12" t="s">
        <v>66</v>
      </c>
      <c r="B84" s="13" t="s">
        <v>65</v>
      </c>
      <c r="C84" s="14"/>
      <c r="D84" s="15">
        <f>D85+D87+D90</f>
        <v>35549</v>
      </c>
    </row>
    <row r="85" spans="1:4" ht="13.2" outlineLevel="1" x14ac:dyDescent="0.25">
      <c r="A85" s="5" t="s">
        <v>111</v>
      </c>
      <c r="B85" s="4" t="s">
        <v>65</v>
      </c>
      <c r="C85" s="6" t="s">
        <v>52</v>
      </c>
      <c r="D85" s="7">
        <f>D86</f>
        <v>8726</v>
      </c>
    </row>
    <row r="86" spans="1:4" ht="13.2" outlineLevel="2" x14ac:dyDescent="0.25">
      <c r="A86" s="9" t="s">
        <v>114</v>
      </c>
      <c r="B86" s="8" t="s">
        <v>65</v>
      </c>
      <c r="C86" s="8" t="s">
        <v>55</v>
      </c>
      <c r="D86" s="10">
        <v>8726</v>
      </c>
    </row>
    <row r="87" spans="1:4" ht="13.2" outlineLevel="1" x14ac:dyDescent="0.25">
      <c r="A87" s="5" t="s">
        <v>88</v>
      </c>
      <c r="B87" s="4" t="s">
        <v>65</v>
      </c>
      <c r="C87" s="6" t="s">
        <v>17</v>
      </c>
      <c r="D87" s="7">
        <f>D88+D89</f>
        <v>26653</v>
      </c>
    </row>
    <row r="88" spans="1:4" ht="13.2" outlineLevel="2" x14ac:dyDescent="0.25">
      <c r="A88" s="9" t="s">
        <v>120</v>
      </c>
      <c r="B88" s="8" t="s">
        <v>65</v>
      </c>
      <c r="C88" s="8" t="s">
        <v>67</v>
      </c>
      <c r="D88" s="10">
        <v>19519.3</v>
      </c>
    </row>
    <row r="89" spans="1:4" ht="13.2" outlineLevel="2" x14ac:dyDescent="0.25">
      <c r="A89" s="9" t="s">
        <v>89</v>
      </c>
      <c r="B89" s="8" t="s">
        <v>65</v>
      </c>
      <c r="C89" s="8" t="s">
        <v>18</v>
      </c>
      <c r="D89" s="10">
        <v>7133.7</v>
      </c>
    </row>
    <row r="90" spans="1:4" ht="13.2" outlineLevel="1" x14ac:dyDescent="0.25">
      <c r="A90" s="5" t="s">
        <v>106</v>
      </c>
      <c r="B90" s="4" t="s">
        <v>65</v>
      </c>
      <c r="C90" s="6" t="s">
        <v>43</v>
      </c>
      <c r="D90" s="7">
        <f>D91</f>
        <v>170</v>
      </c>
    </row>
    <row r="91" spans="1:4" ht="13.2" outlineLevel="2" x14ac:dyDescent="0.25">
      <c r="A91" s="9" t="s">
        <v>117</v>
      </c>
      <c r="B91" s="8" t="s">
        <v>65</v>
      </c>
      <c r="C91" s="8" t="s">
        <v>58</v>
      </c>
      <c r="D91" s="10">
        <v>170</v>
      </c>
    </row>
    <row r="92" spans="1:4" ht="22.8" x14ac:dyDescent="0.25">
      <c r="A92" s="12" t="s">
        <v>69</v>
      </c>
      <c r="B92" s="13" t="s">
        <v>68</v>
      </c>
      <c r="C92" s="14"/>
      <c r="D92" s="15">
        <f>D93</f>
        <v>1768.1</v>
      </c>
    </row>
    <row r="93" spans="1:4" ht="13.2" outlineLevel="1" x14ac:dyDescent="0.25">
      <c r="A93" s="5" t="s">
        <v>78</v>
      </c>
      <c r="B93" s="4" t="s">
        <v>68</v>
      </c>
      <c r="C93" s="6" t="s">
        <v>6</v>
      </c>
      <c r="D93" s="7">
        <f>D94+D95</f>
        <v>1768.1</v>
      </c>
    </row>
    <row r="94" spans="1:4" ht="20.399999999999999" outlineLevel="2" x14ac:dyDescent="0.25">
      <c r="A94" s="9" t="s">
        <v>91</v>
      </c>
      <c r="B94" s="8" t="s">
        <v>68</v>
      </c>
      <c r="C94" s="8" t="s">
        <v>23</v>
      </c>
      <c r="D94" s="10">
        <v>1758.1</v>
      </c>
    </row>
    <row r="95" spans="1:4" ht="13.2" outlineLevel="2" x14ac:dyDescent="0.25">
      <c r="A95" s="9" t="s">
        <v>90</v>
      </c>
      <c r="B95" s="8" t="s">
        <v>68</v>
      </c>
      <c r="C95" s="8" t="s">
        <v>10</v>
      </c>
      <c r="D95" s="10">
        <v>10</v>
      </c>
    </row>
    <row r="96" spans="1:4" ht="22.8" x14ac:dyDescent="0.25">
      <c r="A96" s="12" t="s">
        <v>71</v>
      </c>
      <c r="B96" s="13" t="s">
        <v>70</v>
      </c>
      <c r="C96" s="14"/>
      <c r="D96" s="15">
        <f>D97</f>
        <v>7682.5999999999995</v>
      </c>
    </row>
    <row r="97" spans="1:4" ht="13.2" outlineLevel="1" x14ac:dyDescent="0.25">
      <c r="A97" s="5" t="s">
        <v>108</v>
      </c>
      <c r="B97" s="4" t="s">
        <v>70</v>
      </c>
      <c r="C97" s="6" t="s">
        <v>45</v>
      </c>
      <c r="D97" s="7">
        <f>D98+D99</f>
        <v>7682.5999999999995</v>
      </c>
    </row>
    <row r="98" spans="1:4" ht="13.2" outlineLevel="2" x14ac:dyDescent="0.25">
      <c r="A98" s="9" t="s">
        <v>109</v>
      </c>
      <c r="B98" s="8" t="s">
        <v>70</v>
      </c>
      <c r="C98" s="8" t="s">
        <v>46</v>
      </c>
      <c r="D98" s="10">
        <v>4666.8999999999996</v>
      </c>
    </row>
    <row r="99" spans="1:4" ht="13.2" outlineLevel="2" x14ac:dyDescent="0.25">
      <c r="A99" s="9" t="s">
        <v>121</v>
      </c>
      <c r="B99" s="8" t="s">
        <v>70</v>
      </c>
      <c r="C99" s="8" t="s">
        <v>72</v>
      </c>
      <c r="D99" s="10">
        <v>3015.7</v>
      </c>
    </row>
  </sheetData>
  <mergeCells count="5">
    <mergeCell ref="A9:C9"/>
    <mergeCell ref="B1:D1"/>
    <mergeCell ref="B2:D2"/>
    <mergeCell ref="B3:D3"/>
    <mergeCell ref="A5:D5"/>
  </mergeCells>
  <pageMargins left="0.35433070866141736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rep:2.54.0.176</dc:description>
  <cp:lastModifiedBy>Бюджетный отдел 4 Гареева Евгения Анатольевна</cp:lastModifiedBy>
  <cp:lastPrinted>2022-07-19T04:53:47Z</cp:lastPrinted>
  <dcterms:created xsi:type="dcterms:W3CDTF">2022-07-14T11:48:19Z</dcterms:created>
  <dcterms:modified xsi:type="dcterms:W3CDTF">2022-08-17T10:27:58Z</dcterms:modified>
</cp:coreProperties>
</file>