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2-2024 годы\Районный бюджет\2 чтение\1.Решение о бюджете\"/>
    </mc:Choice>
  </mc:AlternateContent>
  <bookViews>
    <workbookView xWindow="0" yWindow="0" windowWidth="23040" windowHeight="9795"/>
  </bookViews>
  <sheets>
    <sheet name="Все года" sheetId="1" r:id="rId1"/>
  </sheets>
  <calcPr calcId="152511"/>
</workbook>
</file>

<file path=xl/calcChain.xml><?xml version="1.0" encoding="utf-8"?>
<calcChain xmlns="http://schemas.openxmlformats.org/spreadsheetml/2006/main">
  <c r="E31" i="1" l="1"/>
  <c r="F31" i="1"/>
  <c r="E50" i="1"/>
  <c r="F50" i="1"/>
  <c r="F8" i="1" l="1"/>
  <c r="E8" i="1"/>
  <c r="D8" i="1"/>
  <c r="F16" i="1"/>
  <c r="E16" i="1"/>
  <c r="D16" i="1"/>
  <c r="F18" i="1"/>
  <c r="E18" i="1"/>
  <c r="D18" i="1"/>
  <c r="F21" i="1"/>
  <c r="E21" i="1"/>
  <c r="D21" i="1"/>
  <c r="F27" i="1"/>
  <c r="E27" i="1"/>
  <c r="D27" i="1"/>
  <c r="D31" i="1"/>
  <c r="F33" i="1"/>
  <c r="E33" i="1"/>
  <c r="D33" i="1"/>
  <c r="F39" i="1"/>
  <c r="E39" i="1"/>
  <c r="D39" i="1"/>
  <c r="F42" i="1"/>
  <c r="E42" i="1"/>
  <c r="D42" i="1"/>
  <c r="F47" i="1"/>
  <c r="E47" i="1"/>
  <c r="D47" i="1"/>
  <c r="D50" i="1"/>
  <c r="F52" i="1"/>
  <c r="E52" i="1"/>
  <c r="D52" i="1"/>
  <c r="D7" i="1" l="1"/>
  <c r="F7" i="1"/>
  <c r="E7" i="1"/>
</calcChain>
</file>

<file path=xl/sharedStrings.xml><?xml version="1.0" encoding="utf-8"?>
<sst xmlns="http://schemas.openxmlformats.org/spreadsheetml/2006/main" count="154" uniqueCount="75">
  <si>
    <t xml:space="preserve"> (тыс. руб.)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</si>
  <si>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</si>
  <si>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</si>
  <si>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</si>
  <si>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</si>
  <si>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</si>
  <si>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</si>
  <si>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</si>
  <si>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</si>
  <si>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</si>
  <si>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</si>
  <si>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</si>
  <si>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</si>
  <si>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</si>
  <si>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</si>
  <si>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</si>
  <si>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</si>
  <si>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</si>
  <si>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</si>
  <si>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</si>
  <si>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</si>
  <si>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</si>
  <si>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</si>
  <si>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</si>
  <si>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</si>
  <si>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</si>
  <si>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</si>
  <si>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</si>
  <si>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</si>
  <si>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</si>
  <si>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</si>
  <si>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</si>
  <si>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</si>
  <si>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</si>
  <si>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</si>
  <si>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</si>
  <si>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</si>
  <si>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</si>
  <si>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</si>
  <si>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</si>
  <si>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</si>
  <si>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</si>
  <si>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</si>
  <si>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</si>
  <si>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</si>
  <si>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</si>
  <si>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</si>
  <si>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</si>
  <si>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</si>
  <si>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</si>
  <si>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</si>
  <si>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</si>
  <si>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</si>
  <si>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</si>
  <si>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</si>
  <si>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</si>
  <si>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</si>
  <si>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</si>
  <si>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</si>
  <si>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</si>
  <si>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</si>
  <si>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</si>
  <si>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</si>
  <si>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</si>
  <si>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</si>
  <si>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Условно утвержденные расходы</t>
  </si>
  <si>
    <t>Приложение 6</t>
  </si>
  <si>
    <t>к Решению Собрания депутатов Катав-Ивановского муниципального района «О районном бюджете на 2022 год и на плановый период 2023и 2024 годов»</t>
  </si>
  <si>
    <t>Распределение бюджетных ассигнований по разделам и подразделам  классификации расходов на 2022 год и на плановый период 2023 и 2024 годов</t>
  </si>
  <si>
    <t>Раздел</t>
  </si>
  <si>
    <t>Подраздел</t>
  </si>
  <si>
    <t>2022 год</t>
  </si>
  <si>
    <t>2023 год</t>
  </si>
  <si>
    <t>2024 год</t>
  </si>
  <si>
    <t>от  23 декабря 2021 г.    № 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</si>
</sst>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b/>
      <sz val="12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sz val="12.5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.5"/>
      <color indexed="8"/>
      <name val="Calibri"/>
      <family val="2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textRotation="90" wrapText="1"/>
    </xf>
    <xf numFmtId="49" fontId="10" fillId="2" borderId="2" xfId="0" applyNumberFormat="1" applyFont="1" applyFill="1" applyBorder="1" applyAlignment="1">
      <alignment horizontal="justify" vertical="center" wrapText="1"/>
    </xf>
    <xf numFmtId="165" fontId="3" fillId="2" borderId="2" xfId="0" applyNumberFormat="1" applyFont="1" applyFill="1" applyBorder="1" applyAlignment="1">
      <alignment horizontal="right" vertical="center"/>
    </xf>
    <xf numFmtId="165" fontId="4" fillId="2" borderId="2" xfId="0" applyNumberFormat="1" applyFont="1" applyFill="1" applyBorder="1" applyAlignment="1">
      <alignment horizontal="right" vertical="center"/>
    </xf>
    <xf numFmtId="165" fontId="5" fillId="2" borderId="2" xfId="0" applyNumberFormat="1" applyFont="1" applyFill="1" applyBorder="1" applyAlignment="1">
      <alignment horizontal="right" vertical="center"/>
    </xf>
    <xf numFmtId="0" fontId="6" fillId="2" borderId="3" xfId="0" applyNumberFormat="1" applyFont="1" applyFill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top" wrapText="1"/>
    </xf>
    <xf numFmtId="0" fontId="0" fillId="0" borderId="1" xfId="0" applyBorder="1" applyAlignment="1"/>
    <xf numFmtId="0" fontId="7" fillId="0" borderId="1" xfId="0" applyFont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showGridLines="0" tabSelected="1" workbookViewId="0">
      <selection activeCell="A2" sqref="A2"/>
    </sheetView>
  </sheetViews>
  <sheetFormatPr defaultRowHeight="10.15" customHeight="1" x14ac:dyDescent="0.25"/>
  <cols>
    <col min="1" max="1" width="82.85546875" customWidth="1"/>
    <col min="2" max="2" width="5.7109375" customWidth="1"/>
    <col min="3" max="3" width="5" customWidth="1"/>
    <col min="4" max="6" width="12.85546875" customWidth="1"/>
  </cols>
  <sheetData>
    <row r="1" spans="1:6" ht="18.600000000000001" customHeight="1" x14ac:dyDescent="0.25">
      <c r="C1" s="17" t="s">
        <v>66</v>
      </c>
      <c r="D1" s="18"/>
      <c r="E1" s="18"/>
      <c r="F1" s="18"/>
    </row>
    <row r="2" spans="1:6" ht="69" customHeight="1" x14ac:dyDescent="0.25">
      <c r="C2" s="19" t="s">
        <v>67</v>
      </c>
      <c r="D2" s="18"/>
      <c r="E2" s="18"/>
      <c r="F2" s="18"/>
    </row>
    <row r="3" spans="1:6" ht="19.5" customHeight="1" x14ac:dyDescent="0.25">
      <c r="C3" s="19" t="s">
        <v>74</v>
      </c>
      <c r="D3" s="18"/>
      <c r="E3" s="18"/>
      <c r="F3" s="18"/>
    </row>
    <row r="4" spans="1:6" ht="39.75" customHeight="1" x14ac:dyDescent="0.25">
      <c r="A4" s="20" t="s">
        <v>68</v>
      </c>
      <c r="B4" s="20"/>
      <c r="C4" s="20"/>
      <c r="D4" s="20"/>
      <c r="E4" s="20"/>
      <c r="F4" s="20"/>
    </row>
    <row r="5" spans="1:6" ht="15" customHeight="1" x14ac:dyDescent="0.25">
      <c r="A5" s="1"/>
      <c r="B5" s="1"/>
      <c r="C5" s="1"/>
      <c r="D5" s="1"/>
      <c r="E5" s="15" t="s">
        <v>0</v>
      </c>
      <c r="F5" s="16"/>
    </row>
    <row r="6" spans="1:6" ht="67.5" customHeight="1" x14ac:dyDescent="0.25">
      <c r="A6" s="8" t="s">
        <v>1</v>
      </c>
      <c r="B6" s="10" t="s">
        <v>69</v>
      </c>
      <c r="C6" s="10" t="s">
        <v>70</v>
      </c>
      <c r="D6" s="9" t="s">
        <v>71</v>
      </c>
      <c r="E6" s="9" t="s">
        <v>72</v>
      </c>
      <c r="F6" s="9" t="s">
        <v>73</v>
      </c>
    </row>
    <row r="7" spans="1:6" ht="15.75" x14ac:dyDescent="0.25">
      <c r="A7" s="3" t="s">
        <v>2</v>
      </c>
      <c r="B7" s="2"/>
      <c r="C7" s="2"/>
      <c r="D7" s="12">
        <f>D8+D16+D18+D21+D27+D31+D33+D39+D42+D47+D50+D52</f>
        <v>1622732.8</v>
      </c>
      <c r="E7" s="12">
        <f>E8+E16+E18+E21+E27+E31+E33+E39+E42+E47+E50+E52+E55</f>
        <v>1298773.7</v>
      </c>
      <c r="F7" s="12">
        <f>F8+F16+F18+F21+F27+F31+F33+F39+F42+F47+F50+F52+F55</f>
        <v>1470415.8</v>
      </c>
    </row>
    <row r="8" spans="1:6" ht="15.75" x14ac:dyDescent="0.25">
      <c r="A8" s="4" t="s">
        <v>3</v>
      </c>
      <c r="B8" s="2" t="s">
        <v>4</v>
      </c>
      <c r="C8" s="2" t="s">
        <v>5</v>
      </c>
      <c r="D8" s="12">
        <f>D9+D10+D11+D12+D13+D14+D15</f>
        <v>132428.09999999998</v>
      </c>
      <c r="E8" s="12">
        <f t="shared" ref="E8:F8" si="0">E9+E10+E11+E12+E13+E14+E15</f>
        <v>114732.3</v>
      </c>
      <c r="F8" s="12">
        <f t="shared" si="0"/>
        <v>116170.4</v>
      </c>
    </row>
    <row r="9" spans="1:6" ht="31.5" x14ac:dyDescent="0.25">
      <c r="A9" s="5" t="s">
        <v>6</v>
      </c>
      <c r="B9" s="6" t="s">
        <v>4</v>
      </c>
      <c r="C9" s="6" t="s">
        <v>7</v>
      </c>
      <c r="D9" s="13">
        <v>2057</v>
      </c>
      <c r="E9" s="13">
        <v>2057</v>
      </c>
      <c r="F9" s="13">
        <v>2057</v>
      </c>
    </row>
    <row r="10" spans="1:6" ht="47.25" x14ac:dyDescent="0.25">
      <c r="A10" s="5" t="s">
        <v>8</v>
      </c>
      <c r="B10" s="6" t="s">
        <v>4</v>
      </c>
      <c r="C10" s="6" t="s">
        <v>9</v>
      </c>
      <c r="D10" s="13">
        <v>4743.1000000000004</v>
      </c>
      <c r="E10" s="13">
        <v>4725</v>
      </c>
      <c r="F10" s="13">
        <v>4747.2</v>
      </c>
    </row>
    <row r="11" spans="1:6" ht="47.25" x14ac:dyDescent="0.25">
      <c r="A11" s="5" t="s">
        <v>10</v>
      </c>
      <c r="B11" s="6" t="s">
        <v>4</v>
      </c>
      <c r="C11" s="6" t="s">
        <v>11</v>
      </c>
      <c r="D11" s="13">
        <v>43525.8</v>
      </c>
      <c r="E11" s="13">
        <v>43194</v>
      </c>
      <c r="F11" s="13">
        <v>43580.5</v>
      </c>
    </row>
    <row r="12" spans="1:6" ht="15.75" x14ac:dyDescent="0.25">
      <c r="A12" s="5" t="s">
        <v>12</v>
      </c>
      <c r="B12" s="6" t="s">
        <v>4</v>
      </c>
      <c r="C12" s="6" t="s">
        <v>13</v>
      </c>
      <c r="D12" s="13">
        <v>19.7</v>
      </c>
      <c r="E12" s="13">
        <v>2.2000000000000002</v>
      </c>
      <c r="F12" s="13">
        <v>1.9</v>
      </c>
    </row>
    <row r="13" spans="1:6" ht="31.5" x14ac:dyDescent="0.25">
      <c r="A13" s="5" t="s">
        <v>14</v>
      </c>
      <c r="B13" s="6" t="s">
        <v>4</v>
      </c>
      <c r="C13" s="6" t="s">
        <v>15</v>
      </c>
      <c r="D13" s="13">
        <v>25648.1</v>
      </c>
      <c r="E13" s="13">
        <v>25352.799999999999</v>
      </c>
      <c r="F13" s="13">
        <v>25673.7</v>
      </c>
    </row>
    <row r="14" spans="1:6" ht="15.75" x14ac:dyDescent="0.25">
      <c r="A14" s="5" t="s">
        <v>16</v>
      </c>
      <c r="B14" s="6" t="s">
        <v>4</v>
      </c>
      <c r="C14" s="6" t="s">
        <v>17</v>
      </c>
      <c r="D14" s="13">
        <v>21886.6</v>
      </c>
      <c r="E14" s="13">
        <v>10000</v>
      </c>
      <c r="F14" s="13">
        <v>11250</v>
      </c>
    </row>
    <row r="15" spans="1:6" ht="15.75" x14ac:dyDescent="0.25">
      <c r="A15" s="5" t="s">
        <v>18</v>
      </c>
      <c r="B15" s="6" t="s">
        <v>4</v>
      </c>
      <c r="C15" s="6" t="s">
        <v>19</v>
      </c>
      <c r="D15" s="13">
        <v>34547.800000000003</v>
      </c>
      <c r="E15" s="13">
        <v>29401.3</v>
      </c>
      <c r="F15" s="13">
        <v>28860.1</v>
      </c>
    </row>
    <row r="16" spans="1:6" ht="15.75" x14ac:dyDescent="0.25">
      <c r="A16" s="4" t="s">
        <v>20</v>
      </c>
      <c r="B16" s="2" t="s">
        <v>7</v>
      </c>
      <c r="C16" s="2" t="s">
        <v>5</v>
      </c>
      <c r="D16" s="12">
        <f>D17</f>
        <v>1197.5999999999999</v>
      </c>
      <c r="E16" s="12">
        <f t="shared" ref="E16:F16" si="1">E17</f>
        <v>1236.5999999999999</v>
      </c>
      <c r="F16" s="12">
        <f t="shared" si="1"/>
        <v>1278.9000000000001</v>
      </c>
    </row>
    <row r="17" spans="1:6" ht="15.75" x14ac:dyDescent="0.25">
      <c r="A17" s="5" t="s">
        <v>21</v>
      </c>
      <c r="B17" s="6" t="s">
        <v>7</v>
      </c>
      <c r="C17" s="6" t="s">
        <v>9</v>
      </c>
      <c r="D17" s="13">
        <v>1197.5999999999999</v>
      </c>
      <c r="E17" s="13">
        <v>1236.5999999999999</v>
      </c>
      <c r="F17" s="13">
        <v>1278.9000000000001</v>
      </c>
    </row>
    <row r="18" spans="1:6" ht="31.5" x14ac:dyDescent="0.25">
      <c r="A18" s="4" t="s">
        <v>22</v>
      </c>
      <c r="B18" s="2" t="s">
        <v>9</v>
      </c>
      <c r="C18" s="2" t="s">
        <v>5</v>
      </c>
      <c r="D18" s="12">
        <f>D19+D20</f>
        <v>2904.4</v>
      </c>
      <c r="E18" s="12">
        <f t="shared" ref="E18:F18" si="2">E19+E20</f>
        <v>2671.7</v>
      </c>
      <c r="F18" s="12">
        <f t="shared" si="2"/>
        <v>2799.6</v>
      </c>
    </row>
    <row r="19" spans="1:6" ht="15.75" x14ac:dyDescent="0.25">
      <c r="A19" s="5" t="s">
        <v>23</v>
      </c>
      <c r="B19" s="6" t="s">
        <v>9</v>
      </c>
      <c r="C19" s="6" t="s">
        <v>11</v>
      </c>
      <c r="D19" s="13">
        <v>2818.3</v>
      </c>
      <c r="E19" s="13">
        <v>2585.6</v>
      </c>
      <c r="F19" s="13">
        <v>2713.5</v>
      </c>
    </row>
    <row r="20" spans="1:6" ht="31.5" x14ac:dyDescent="0.25">
      <c r="A20" s="5" t="s">
        <v>24</v>
      </c>
      <c r="B20" s="6" t="s">
        <v>9</v>
      </c>
      <c r="C20" s="6" t="s">
        <v>25</v>
      </c>
      <c r="D20" s="13">
        <v>86.1</v>
      </c>
      <c r="E20" s="13">
        <v>86.1</v>
      </c>
      <c r="F20" s="13">
        <v>86.1</v>
      </c>
    </row>
    <row r="21" spans="1:6" ht="15.75" x14ac:dyDescent="0.25">
      <c r="A21" s="4" t="s">
        <v>26</v>
      </c>
      <c r="B21" s="2" t="s">
        <v>11</v>
      </c>
      <c r="C21" s="2" t="s">
        <v>5</v>
      </c>
      <c r="D21" s="12">
        <f>D22+D23+D24+D25+D26</f>
        <v>44619.799999999996</v>
      </c>
      <c r="E21" s="12">
        <f t="shared" ref="E21:F21" si="3">E22+E23+E24+E25+E26</f>
        <v>30491.3</v>
      </c>
      <c r="F21" s="12">
        <f t="shared" si="3"/>
        <v>30749.100000000002</v>
      </c>
    </row>
    <row r="22" spans="1:6" ht="15.75" x14ac:dyDescent="0.25">
      <c r="A22" s="5" t="s">
        <v>27</v>
      </c>
      <c r="B22" s="6" t="s">
        <v>11</v>
      </c>
      <c r="C22" s="6" t="s">
        <v>4</v>
      </c>
      <c r="D22" s="13">
        <v>396.5</v>
      </c>
      <c r="E22" s="13">
        <v>396.5</v>
      </c>
      <c r="F22" s="13">
        <v>396.5</v>
      </c>
    </row>
    <row r="23" spans="1:6" ht="15.75" x14ac:dyDescent="0.25">
      <c r="A23" s="5" t="s">
        <v>28</v>
      </c>
      <c r="B23" s="6" t="s">
        <v>11</v>
      </c>
      <c r="C23" s="6" t="s">
        <v>13</v>
      </c>
      <c r="D23" s="13">
        <v>605.70000000000005</v>
      </c>
      <c r="E23" s="13">
        <v>605.70000000000005</v>
      </c>
      <c r="F23" s="13">
        <v>605.70000000000005</v>
      </c>
    </row>
    <row r="24" spans="1:6" ht="15.75" x14ac:dyDescent="0.25">
      <c r="A24" s="5" t="s">
        <v>29</v>
      </c>
      <c r="B24" s="6" t="s">
        <v>11</v>
      </c>
      <c r="C24" s="6" t="s">
        <v>30</v>
      </c>
      <c r="D24" s="13">
        <v>386.3</v>
      </c>
      <c r="E24" s="13">
        <v>0</v>
      </c>
      <c r="F24" s="13">
        <v>0</v>
      </c>
    </row>
    <row r="25" spans="1:6" ht="15.75" x14ac:dyDescent="0.25">
      <c r="A25" s="5" t="s">
        <v>31</v>
      </c>
      <c r="B25" s="6" t="s">
        <v>11</v>
      </c>
      <c r="C25" s="6" t="s">
        <v>25</v>
      </c>
      <c r="D25" s="13">
        <v>40825.699999999997</v>
      </c>
      <c r="E25" s="13">
        <v>29489.1</v>
      </c>
      <c r="F25" s="13">
        <v>29746.9</v>
      </c>
    </row>
    <row r="26" spans="1:6" ht="15.75" x14ac:dyDescent="0.25">
      <c r="A26" s="5" t="s">
        <v>32</v>
      </c>
      <c r="B26" s="6" t="s">
        <v>11</v>
      </c>
      <c r="C26" s="6" t="s">
        <v>33</v>
      </c>
      <c r="D26" s="13">
        <v>2405.6</v>
      </c>
      <c r="E26" s="13">
        <v>0</v>
      </c>
      <c r="F26" s="13">
        <v>0</v>
      </c>
    </row>
    <row r="27" spans="1:6" ht="15.75" x14ac:dyDescent="0.25">
      <c r="A27" s="4" t="s">
        <v>34</v>
      </c>
      <c r="B27" s="2" t="s">
        <v>13</v>
      </c>
      <c r="C27" s="2" t="s">
        <v>5</v>
      </c>
      <c r="D27" s="12">
        <f>D28+D29+D30</f>
        <v>361656.4</v>
      </c>
      <c r="E27" s="12">
        <f t="shared" ref="E27:F27" si="4">E28+E29+E30</f>
        <v>59222.7</v>
      </c>
      <c r="F27" s="12">
        <f t="shared" si="4"/>
        <v>58344.800000000003</v>
      </c>
    </row>
    <row r="28" spans="1:6" ht="15.75" x14ac:dyDescent="0.25">
      <c r="A28" s="5" t="s">
        <v>35</v>
      </c>
      <c r="B28" s="6" t="s">
        <v>13</v>
      </c>
      <c r="C28" s="6" t="s">
        <v>7</v>
      </c>
      <c r="D28" s="13">
        <v>223500</v>
      </c>
      <c r="E28" s="13">
        <v>24255.8</v>
      </c>
      <c r="F28" s="13">
        <v>24255.8</v>
      </c>
    </row>
    <row r="29" spans="1:6" ht="15.75" x14ac:dyDescent="0.25">
      <c r="A29" s="5" t="s">
        <v>36</v>
      </c>
      <c r="B29" s="6" t="s">
        <v>13</v>
      </c>
      <c r="C29" s="6" t="s">
        <v>9</v>
      </c>
      <c r="D29" s="13">
        <v>10727.4</v>
      </c>
      <c r="E29" s="13">
        <v>17875.7</v>
      </c>
      <c r="F29" s="13">
        <v>16997.8</v>
      </c>
    </row>
    <row r="30" spans="1:6" ht="15.75" x14ac:dyDescent="0.25">
      <c r="A30" s="5" t="s">
        <v>37</v>
      </c>
      <c r="B30" s="6" t="s">
        <v>13</v>
      </c>
      <c r="C30" s="6" t="s">
        <v>13</v>
      </c>
      <c r="D30" s="13">
        <v>127429</v>
      </c>
      <c r="E30" s="13">
        <v>17091.2</v>
      </c>
      <c r="F30" s="13">
        <v>17091.2</v>
      </c>
    </row>
    <row r="31" spans="1:6" ht="15.75" x14ac:dyDescent="0.25">
      <c r="A31" s="4" t="s">
        <v>38</v>
      </c>
      <c r="B31" s="2" t="s">
        <v>15</v>
      </c>
      <c r="C31" s="2" t="s">
        <v>5</v>
      </c>
      <c r="D31" s="12">
        <f>D32</f>
        <v>350</v>
      </c>
      <c r="E31" s="12">
        <f t="shared" ref="E31:F31" si="5">E32</f>
        <v>0</v>
      </c>
      <c r="F31" s="12">
        <f t="shared" si="5"/>
        <v>0</v>
      </c>
    </row>
    <row r="32" spans="1:6" ht="15.75" x14ac:dyDescent="0.25">
      <c r="A32" s="5" t="s">
        <v>39</v>
      </c>
      <c r="B32" s="6" t="s">
        <v>15</v>
      </c>
      <c r="C32" s="6" t="s">
        <v>9</v>
      </c>
      <c r="D32" s="13">
        <v>350</v>
      </c>
      <c r="E32" s="13">
        <v>0</v>
      </c>
      <c r="F32" s="13">
        <v>0</v>
      </c>
    </row>
    <row r="33" spans="1:6" ht="15.75" x14ac:dyDescent="0.25">
      <c r="A33" s="4" t="s">
        <v>40</v>
      </c>
      <c r="B33" s="2" t="s">
        <v>41</v>
      </c>
      <c r="C33" s="2" t="s">
        <v>5</v>
      </c>
      <c r="D33" s="12">
        <f>D34+D35+D36+D37+D38</f>
        <v>569700.69999999995</v>
      </c>
      <c r="E33" s="12">
        <f t="shared" ref="E33:F33" si="6">E34+E35+E36+E37+E38</f>
        <v>548497.80000000005</v>
      </c>
      <c r="F33" s="12">
        <f t="shared" si="6"/>
        <v>548235.70000000007</v>
      </c>
    </row>
    <row r="34" spans="1:6" ht="15.75" x14ac:dyDescent="0.25">
      <c r="A34" s="5" t="s">
        <v>42</v>
      </c>
      <c r="B34" s="6" t="s">
        <v>41</v>
      </c>
      <c r="C34" s="6" t="s">
        <v>4</v>
      </c>
      <c r="D34" s="13">
        <v>180160.5</v>
      </c>
      <c r="E34" s="13">
        <v>175127.1</v>
      </c>
      <c r="F34" s="13">
        <v>175737.2</v>
      </c>
    </row>
    <row r="35" spans="1:6" ht="15.75" x14ac:dyDescent="0.25">
      <c r="A35" s="5" t="s">
        <v>43</v>
      </c>
      <c r="B35" s="6" t="s">
        <v>41</v>
      </c>
      <c r="C35" s="6" t="s">
        <v>7</v>
      </c>
      <c r="D35" s="13">
        <v>326149.3</v>
      </c>
      <c r="E35" s="13">
        <v>316312</v>
      </c>
      <c r="F35" s="13">
        <v>310625.2</v>
      </c>
    </row>
    <row r="36" spans="1:6" ht="15.75" x14ac:dyDescent="0.25">
      <c r="A36" s="5" t="s">
        <v>44</v>
      </c>
      <c r="B36" s="6" t="s">
        <v>41</v>
      </c>
      <c r="C36" s="6" t="s">
        <v>9</v>
      </c>
      <c r="D36" s="13">
        <v>39688.199999999997</v>
      </c>
      <c r="E36" s="13">
        <v>34824.300000000003</v>
      </c>
      <c r="F36" s="13">
        <v>39638.9</v>
      </c>
    </row>
    <row r="37" spans="1:6" ht="15.75" x14ac:dyDescent="0.25">
      <c r="A37" s="5" t="s">
        <v>45</v>
      </c>
      <c r="B37" s="6" t="s">
        <v>41</v>
      </c>
      <c r="C37" s="6" t="s">
        <v>41</v>
      </c>
      <c r="D37" s="13">
        <v>2261.1</v>
      </c>
      <c r="E37" s="13">
        <v>2011.1</v>
      </c>
      <c r="F37" s="13">
        <v>2011.1</v>
      </c>
    </row>
    <row r="38" spans="1:6" ht="15.75" x14ac:dyDescent="0.25">
      <c r="A38" s="5" t="s">
        <v>46</v>
      </c>
      <c r="B38" s="6" t="s">
        <v>41</v>
      </c>
      <c r="C38" s="6" t="s">
        <v>25</v>
      </c>
      <c r="D38" s="13">
        <v>21441.599999999999</v>
      </c>
      <c r="E38" s="13">
        <v>20223.3</v>
      </c>
      <c r="F38" s="13">
        <v>20223.3</v>
      </c>
    </row>
    <row r="39" spans="1:6" ht="15.75" x14ac:dyDescent="0.25">
      <c r="A39" s="4" t="s">
        <v>47</v>
      </c>
      <c r="B39" s="2" t="s">
        <v>30</v>
      </c>
      <c r="C39" s="2" t="s">
        <v>5</v>
      </c>
      <c r="D39" s="12">
        <f>D40+D41</f>
        <v>90182.6</v>
      </c>
      <c r="E39" s="12">
        <f t="shared" ref="E39:F39" si="7">E40+E41</f>
        <v>56993.7</v>
      </c>
      <c r="F39" s="12">
        <f t="shared" si="7"/>
        <v>58486</v>
      </c>
    </row>
    <row r="40" spans="1:6" ht="15.75" x14ac:dyDescent="0.25">
      <c r="A40" s="5" t="s">
        <v>48</v>
      </c>
      <c r="B40" s="6" t="s">
        <v>30</v>
      </c>
      <c r="C40" s="6" t="s">
        <v>4</v>
      </c>
      <c r="D40" s="13">
        <v>41392.6</v>
      </c>
      <c r="E40" s="13">
        <v>40913.199999999997</v>
      </c>
      <c r="F40" s="13">
        <v>42405.5</v>
      </c>
    </row>
    <row r="41" spans="1:6" ht="15.75" x14ac:dyDescent="0.25">
      <c r="A41" s="5" t="s">
        <v>49</v>
      </c>
      <c r="B41" s="6" t="s">
        <v>30</v>
      </c>
      <c r="C41" s="6" t="s">
        <v>11</v>
      </c>
      <c r="D41" s="13">
        <v>48790</v>
      </c>
      <c r="E41" s="13">
        <v>16080.5</v>
      </c>
      <c r="F41" s="13">
        <v>16080.5</v>
      </c>
    </row>
    <row r="42" spans="1:6" ht="15.75" x14ac:dyDescent="0.25">
      <c r="A42" s="4" t="s">
        <v>50</v>
      </c>
      <c r="B42" s="2" t="s">
        <v>51</v>
      </c>
      <c r="C42" s="2" t="s">
        <v>5</v>
      </c>
      <c r="D42" s="12">
        <f>D43+D44+D45+D46</f>
        <v>320079.5</v>
      </c>
      <c r="E42" s="12">
        <f t="shared" ref="E42:F42" si="8">E43+E44+E45+E46</f>
        <v>326022.59999999998</v>
      </c>
      <c r="F42" s="12">
        <f t="shared" si="8"/>
        <v>338332.3</v>
      </c>
    </row>
    <row r="43" spans="1:6" ht="15.75" x14ac:dyDescent="0.25">
      <c r="A43" s="5" t="s">
        <v>52</v>
      </c>
      <c r="B43" s="6" t="s">
        <v>51</v>
      </c>
      <c r="C43" s="6" t="s">
        <v>7</v>
      </c>
      <c r="D43" s="13">
        <v>50664</v>
      </c>
      <c r="E43" s="13">
        <v>51331.5</v>
      </c>
      <c r="F43" s="13">
        <v>51661.1</v>
      </c>
    </row>
    <row r="44" spans="1:6" ht="15.75" x14ac:dyDescent="0.25">
      <c r="A44" s="5" t="s">
        <v>53</v>
      </c>
      <c r="B44" s="6" t="s">
        <v>51</v>
      </c>
      <c r="C44" s="6" t="s">
        <v>9</v>
      </c>
      <c r="D44" s="13">
        <v>165700.5</v>
      </c>
      <c r="E44" s="13">
        <v>173556.5</v>
      </c>
      <c r="F44" s="13">
        <v>183795.4</v>
      </c>
    </row>
    <row r="45" spans="1:6" ht="15.75" x14ac:dyDescent="0.25">
      <c r="A45" s="5" t="s">
        <v>54</v>
      </c>
      <c r="B45" s="6" t="s">
        <v>51</v>
      </c>
      <c r="C45" s="6" t="s">
        <v>11</v>
      </c>
      <c r="D45" s="13">
        <v>84214.8</v>
      </c>
      <c r="E45" s="13">
        <v>84828.5</v>
      </c>
      <c r="F45" s="13">
        <v>86669.7</v>
      </c>
    </row>
    <row r="46" spans="1:6" ht="15.75" x14ac:dyDescent="0.25">
      <c r="A46" s="5" t="s">
        <v>55</v>
      </c>
      <c r="B46" s="6" t="s">
        <v>51</v>
      </c>
      <c r="C46" s="6" t="s">
        <v>15</v>
      </c>
      <c r="D46" s="13">
        <v>19500.2</v>
      </c>
      <c r="E46" s="13">
        <v>16306.1</v>
      </c>
      <c r="F46" s="13">
        <v>16206.1</v>
      </c>
    </row>
    <row r="47" spans="1:6" ht="15.75" x14ac:dyDescent="0.25">
      <c r="A47" s="4" t="s">
        <v>56</v>
      </c>
      <c r="B47" s="2" t="s">
        <v>17</v>
      </c>
      <c r="C47" s="2" t="s">
        <v>5</v>
      </c>
      <c r="D47" s="12">
        <f>D48+D49</f>
        <v>34223.300000000003</v>
      </c>
      <c r="E47" s="12">
        <f t="shared" ref="E47:F47" si="9">E48+E49</f>
        <v>86073.600000000006</v>
      </c>
      <c r="F47" s="12">
        <f t="shared" si="9"/>
        <v>231115.5</v>
      </c>
    </row>
    <row r="48" spans="1:6" ht="15.75" x14ac:dyDescent="0.25">
      <c r="A48" s="5" t="s">
        <v>57</v>
      </c>
      <c r="B48" s="6" t="s">
        <v>17</v>
      </c>
      <c r="C48" s="6" t="s">
        <v>7</v>
      </c>
      <c r="D48" s="13">
        <v>26798.9</v>
      </c>
      <c r="E48" s="13">
        <v>28678.9</v>
      </c>
      <c r="F48" s="13">
        <v>3678.9</v>
      </c>
    </row>
    <row r="49" spans="1:6" ht="15.75" x14ac:dyDescent="0.25">
      <c r="A49" s="5" t="s">
        <v>58</v>
      </c>
      <c r="B49" s="6" t="s">
        <v>17</v>
      </c>
      <c r="C49" s="6" t="s">
        <v>13</v>
      </c>
      <c r="D49" s="13">
        <v>7424.4</v>
      </c>
      <c r="E49" s="13">
        <v>57394.7</v>
      </c>
      <c r="F49" s="13">
        <v>227436.6</v>
      </c>
    </row>
    <row r="50" spans="1:6" ht="15.75" x14ac:dyDescent="0.25">
      <c r="A50" s="4" t="s">
        <v>59</v>
      </c>
      <c r="B50" s="2" t="s">
        <v>33</v>
      </c>
      <c r="C50" s="2" t="s">
        <v>5</v>
      </c>
      <c r="D50" s="12">
        <f>D51</f>
        <v>1500</v>
      </c>
      <c r="E50" s="12">
        <f t="shared" ref="E50:F50" si="10">E51</f>
        <v>0</v>
      </c>
      <c r="F50" s="12">
        <f t="shared" si="10"/>
        <v>0</v>
      </c>
    </row>
    <row r="51" spans="1:6" ht="15.75" x14ac:dyDescent="0.25">
      <c r="A51" s="5" t="s">
        <v>60</v>
      </c>
      <c r="B51" s="6" t="s">
        <v>33</v>
      </c>
      <c r="C51" s="6" t="s">
        <v>7</v>
      </c>
      <c r="D51" s="13">
        <v>1500</v>
      </c>
      <c r="E51" s="13">
        <v>0</v>
      </c>
      <c r="F51" s="13">
        <v>0</v>
      </c>
    </row>
    <row r="52" spans="1:6" ht="31.5" x14ac:dyDescent="0.25">
      <c r="A52" s="4" t="s">
        <v>61</v>
      </c>
      <c r="B52" s="2" t="s">
        <v>62</v>
      </c>
      <c r="C52" s="2" t="s">
        <v>5</v>
      </c>
      <c r="D52" s="12">
        <f>D53+D54</f>
        <v>63890.399999999994</v>
      </c>
      <c r="E52" s="12">
        <f t="shared" ref="E52:F52" si="11">E53+E54</f>
        <v>61181.2</v>
      </c>
      <c r="F52" s="12">
        <f t="shared" si="11"/>
        <v>60823.100000000006</v>
      </c>
    </row>
    <row r="53" spans="1:6" ht="31.5" x14ac:dyDescent="0.25">
      <c r="A53" s="5" t="s">
        <v>63</v>
      </c>
      <c r="B53" s="6" t="s">
        <v>62</v>
      </c>
      <c r="C53" s="6" t="s">
        <v>4</v>
      </c>
      <c r="D53" s="13">
        <v>22997.8</v>
      </c>
      <c r="E53" s="13">
        <v>18398.3</v>
      </c>
      <c r="F53" s="13">
        <v>18398.3</v>
      </c>
    </row>
    <row r="54" spans="1:6" ht="15.75" x14ac:dyDescent="0.25">
      <c r="A54" s="5" t="s">
        <v>64</v>
      </c>
      <c r="B54" s="6" t="s">
        <v>62</v>
      </c>
      <c r="C54" s="6" t="s">
        <v>9</v>
      </c>
      <c r="D54" s="13">
        <v>40892.6</v>
      </c>
      <c r="E54" s="13">
        <v>42782.9</v>
      </c>
      <c r="F54" s="13">
        <v>42424.800000000003</v>
      </c>
    </row>
    <row r="55" spans="1:6" ht="18.75" x14ac:dyDescent="0.25">
      <c r="A55" s="11" t="s">
        <v>65</v>
      </c>
      <c r="B55" s="7"/>
      <c r="C55" s="7"/>
      <c r="D55" s="14">
        <v>0</v>
      </c>
      <c r="E55" s="14">
        <v>11650.2</v>
      </c>
      <c r="F55" s="14">
        <v>24080.400000000001</v>
      </c>
    </row>
    <row r="59" spans="1:6" ht="15" x14ac:dyDescent="0.25"/>
  </sheetData>
  <mergeCells count="5">
    <mergeCell ref="E5:F5"/>
    <mergeCell ref="C1:F1"/>
    <mergeCell ref="C2:F2"/>
    <mergeCell ref="C3:F3"/>
    <mergeCell ref="A4:F4"/>
  </mergeCells>
  <pageMargins left="0.78740157480314965" right="0.39370078740157483" top="0.39370078740157483" bottom="0.39370078740157483" header="0" footer="0"/>
  <pageSetup paperSize="9" scale="68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rep:2.54.0.309</dc:description>
  <cp:lastModifiedBy>nachfin</cp:lastModifiedBy>
  <cp:lastPrinted>2021-11-15T03:22:57Z</cp:lastPrinted>
  <dcterms:created xsi:type="dcterms:W3CDTF">2021-11-14T06:34:12Z</dcterms:created>
  <dcterms:modified xsi:type="dcterms:W3CDTF">2021-12-23T09:36:48Z</dcterms:modified>
</cp:coreProperties>
</file>