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Районный бюджет\2 чтение\1.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Лист1!$A$1:$F$78</definedName>
  </definedNames>
  <calcPr calcId="152511"/>
</workbook>
</file>

<file path=xl/calcChain.xml><?xml version="1.0" encoding="utf-8"?>
<calcChain xmlns="http://schemas.openxmlformats.org/spreadsheetml/2006/main">
  <c r="E73" i="32" l="1"/>
  <c r="D73" i="32"/>
  <c r="E40" i="32" l="1"/>
  <c r="D40" i="32"/>
  <c r="D56" i="32" l="1"/>
  <c r="D37" i="32"/>
  <c r="D31" i="32"/>
  <c r="D29" i="32"/>
  <c r="D27" i="32"/>
  <c r="D21" i="32"/>
  <c r="D18" i="32"/>
  <c r="D13" i="32"/>
  <c r="D11" i="32"/>
  <c r="D9" i="32"/>
  <c r="D36" i="32" l="1"/>
  <c r="D8" i="32"/>
  <c r="D35" i="32"/>
  <c r="E56" i="32"/>
  <c r="D78" i="32" l="1"/>
  <c r="E21" i="32"/>
  <c r="E29" i="32"/>
  <c r="E13" i="32" l="1"/>
  <c r="E11" i="32" l="1"/>
  <c r="E18" i="32" l="1"/>
  <c r="E9" i="32"/>
  <c r="E27" i="32"/>
  <c r="E31" i="32"/>
  <c r="E37" i="32"/>
  <c r="E35" i="32" l="1"/>
  <c r="E8" i="32"/>
  <c r="E36" i="32"/>
  <c r="E78" i="32" l="1"/>
</calcChain>
</file>

<file path=xl/sharedStrings.xml><?xml version="1.0" encoding="utf-8"?>
<sst xmlns="http://schemas.openxmlformats.org/spreadsheetml/2006/main" count="151" uniqueCount="151">
  <si>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</si>
  <si>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</si>
  <si>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</si>
  <si>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</si>
  <si>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</si>
  <si>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</si>
  <si>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</si>
  <si>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</si>
  <si>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</si>
  <si>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</si>
  <si>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</si>
  <si>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</si>
  <si>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</si>
  <si>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</si>
  <si>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</si>
  <si>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</si>
  <si>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</si>
  <si>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</si>
  <si>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</si>
  <si>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</si>
  <si>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</si>
  <si>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</si>
  <si>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</si>
  <si>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</si>
  <si>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</si>
  <si>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</si>
  <si>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</si>
  <si>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</si>
  <si>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</si>
  <si>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</si>
  <si>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</si>
  <si>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</si>
  <si>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</si>
  <si>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</si>
  <si>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</si>
  <si>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</si>
  <si>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</si>
  <si>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</si>
  <si>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</si>
  <si>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</si>
  <si>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</si>
  <si>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</si>
  <si>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</si>
  <si>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</si>
  <si>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</si>
  <si>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</si>
  <si>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</si>
  <si>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</si>
  <si>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</si>
  <si>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</si>
  <si>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</si>
  <si>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</si>
  <si>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</si>
  <si>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</si>
  <si>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</si>
  <si>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</si>
  <si>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</si>
  <si>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</si>
  <si>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</si>
  <si>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</si>
  <si>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</si>
  <si>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</si>
  <si>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</si>
  <si>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</si>
  <si>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</si>
  <si>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</si>
  <si>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</si>
  <si>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</si>
  <si>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</si>
  <si>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</si>
  <si>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</si>
  <si>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</si>
  <si>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</si>
  <si>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</si>
  <si>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</si>
  <si>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</si>
  <si>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</si>
  <si>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</si>
  <si>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</si>
  <si>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</si>
  <si>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</si>
  <si>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</si>
  <si>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</si>
  <si>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</si>
  <si>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</si>
  <si>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</si>
  <si>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</si>
  <si>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</si>
  <si>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</si>
  <si>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</si>
  <si>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</si>
  <si>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</si>
  <si>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</si>
  <si>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</si>
  <si>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</si>
  <si>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</si>
  <si>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</si>
  <si>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</si>
  <si>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</si>
  <si>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</si>
  <si>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</si>
  <si>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</si>
  <si>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</si>
  <si>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</si>
  <si>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</si>
  <si>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</si>
  <si>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</si>
  <si>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</si>
  <si>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</si>
  <si>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</si>
  <si>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</si>
  <si>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</si>
  <si>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</si>
  <si>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</si>
  <si>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</si>
  <si>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</si>
  <si>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</si>
  <si>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</si>
  <si>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</si>
  <si>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</si>
  <si>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2023 год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</si>
  <si>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</si>
  <si>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</si>
  <si>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</si>
  <si>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</si>
  <si>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</si>
  <si>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</si>
  <si>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</si>
  <si>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</si>
  <si>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</si>
  <si>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2 02 20041 05 0000 150</t>
  </si>
  <si>
    <t>2 02 25169 05 0000 150</t>
  </si>
  <si>
    <t>2 02 25210 05 0000 150</t>
  </si>
  <si>
    <t>2 02 25228 05 0000 150</t>
  </si>
  <si>
    <t>2 02 25255 05 0000 150</t>
  </si>
  <si>
    <t>2 02 25497 05 0000 150</t>
  </si>
  <si>
    <t>2 02 25555 05 0000 150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</si>
  <si>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</si>
  <si>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</si>
  <si>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</si>
  <si>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</si>
  <si>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</si>
  <si>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</si>
  <si>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</si>
  <si>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</si>
  <si>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плановый период 2023 и 2024 годов</t>
  </si>
  <si>
    <t>2024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</si>
  <si>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</si>
  <si>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</si>
  <si>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</si>
  <si>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от   23 декабря  2021 г.    № 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</si>
</sst>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right"/>
    </xf>
    <xf numFmtId="165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zoomScaleNormal="100" zoomScaleSheetLayoutView="100" workbookViewId="0">
      <selection activeCell="A4" sqref="A4:E5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5.42578125" style="1" customWidth="1"/>
    <col min="6" max="6" width="0.140625" style="1" customWidth="1"/>
    <col min="7" max="16384" width="9.140625" style="1"/>
  </cols>
  <sheetData>
    <row r="1" spans="1:6" s="10" customFormat="1" x14ac:dyDescent="0.25">
      <c r="B1" s="12"/>
      <c r="C1" s="57" t="s">
        <v>110</v>
      </c>
      <c r="D1" s="57"/>
      <c r="E1" s="57"/>
    </row>
    <row r="2" spans="1:6" s="23" customFormat="1" ht="68.25" customHeight="1" x14ac:dyDescent="0.25">
      <c r="B2" s="24"/>
      <c r="C2" s="55" t="s">
        <v>144</v>
      </c>
      <c r="D2" s="55"/>
      <c r="E2" s="55"/>
      <c r="F2" s="25"/>
    </row>
    <row r="3" spans="1:6" s="26" customFormat="1" ht="18" customHeight="1" x14ac:dyDescent="0.25">
      <c r="B3" s="27"/>
      <c r="C3" s="56" t="s">
        <v>150</v>
      </c>
      <c r="D3" s="56"/>
      <c r="E3" s="56"/>
      <c r="F3" s="28"/>
    </row>
    <row r="4" spans="1:6" s="10" customFormat="1" ht="15.75" customHeight="1" x14ac:dyDescent="0.25">
      <c r="A4" s="34" t="s">
        <v>145</v>
      </c>
      <c r="B4" s="34"/>
      <c r="C4" s="34"/>
      <c r="D4" s="34"/>
      <c r="E4" s="34"/>
    </row>
    <row r="5" spans="1:6" s="10" customFormat="1" ht="14.25" customHeight="1" x14ac:dyDescent="0.25">
      <c r="A5" s="34"/>
      <c r="B5" s="34"/>
      <c r="C5" s="34"/>
      <c r="D5" s="34"/>
      <c r="E5" s="34"/>
    </row>
    <row r="6" spans="1:6" s="10" customFormat="1" ht="18.75" customHeight="1" x14ac:dyDescent="0.25">
      <c r="A6" s="11"/>
      <c r="B6" s="12"/>
      <c r="C6" s="12"/>
      <c r="D6" s="13"/>
      <c r="E6" s="32" t="s">
        <v>147</v>
      </c>
    </row>
    <row r="7" spans="1:6" s="15" customFormat="1" ht="45.75" customHeight="1" x14ac:dyDescent="0.2">
      <c r="A7" s="22" t="s">
        <v>50</v>
      </c>
      <c r="B7" s="35" t="s">
        <v>51</v>
      </c>
      <c r="C7" s="35"/>
      <c r="D7" s="14" t="s">
        <v>120</v>
      </c>
      <c r="E7" s="14" t="s">
        <v>146</v>
      </c>
    </row>
    <row r="8" spans="1:6" s="3" customFormat="1" ht="25.5" customHeight="1" x14ac:dyDescent="0.25">
      <c r="A8" s="4" t="s">
        <v>2</v>
      </c>
      <c r="B8" s="36" t="s">
        <v>52</v>
      </c>
      <c r="C8" s="36"/>
      <c r="D8" s="5">
        <f>SUM(D9,D13,D20,D21,D27,D29,D31,D34,D18,D11)</f>
        <v>331796.59999999998</v>
      </c>
      <c r="E8" s="5">
        <f>SUM(E9,E13,E20,E21,E27,E29,E31,E34,E18,E11)</f>
        <v>345242.60000000003</v>
      </c>
    </row>
    <row r="9" spans="1:6" s="3" customFormat="1" ht="24" customHeight="1" x14ac:dyDescent="0.25">
      <c r="A9" s="4" t="s">
        <v>3</v>
      </c>
      <c r="B9" s="37" t="s">
        <v>53</v>
      </c>
      <c r="C9" s="37"/>
      <c r="D9" s="7">
        <f>SUM(D10)</f>
        <v>257481.60000000001</v>
      </c>
      <c r="E9" s="7">
        <f>SUM(E10)</f>
        <v>270152.90000000002</v>
      </c>
    </row>
    <row r="10" spans="1:6" s="10" customFormat="1" ht="21.75" customHeight="1" x14ac:dyDescent="0.25">
      <c r="A10" s="14" t="s">
        <v>17</v>
      </c>
      <c r="B10" s="38" t="s">
        <v>1</v>
      </c>
      <c r="C10" s="38"/>
      <c r="D10" s="6">
        <v>257481.60000000001</v>
      </c>
      <c r="E10" s="6">
        <v>270152.90000000002</v>
      </c>
    </row>
    <row r="11" spans="1:6" s="3" customFormat="1" ht="22.5" customHeight="1" x14ac:dyDescent="0.25">
      <c r="A11" s="4" t="s">
        <v>35</v>
      </c>
      <c r="B11" s="37" t="s">
        <v>55</v>
      </c>
      <c r="C11" s="37"/>
      <c r="D11" s="7">
        <f>SUM(D12)</f>
        <v>4887.2</v>
      </c>
      <c r="E11" s="7">
        <f>SUM(E12)</f>
        <v>5145</v>
      </c>
    </row>
    <row r="12" spans="1:6" s="10" customFormat="1" ht="32.25" customHeight="1" x14ac:dyDescent="0.25">
      <c r="A12" s="14" t="s">
        <v>36</v>
      </c>
      <c r="B12" s="38" t="s">
        <v>54</v>
      </c>
      <c r="C12" s="38"/>
      <c r="D12" s="6">
        <v>4887.2</v>
      </c>
      <c r="E12" s="6">
        <v>5145</v>
      </c>
    </row>
    <row r="13" spans="1:6" s="3" customFormat="1" ht="20.25" customHeight="1" x14ac:dyDescent="0.25">
      <c r="A13" s="4" t="s">
        <v>4</v>
      </c>
      <c r="B13" s="37" t="s">
        <v>56</v>
      </c>
      <c r="C13" s="37"/>
      <c r="D13" s="7">
        <f>SUM(D14:D17)</f>
        <v>20631</v>
      </c>
      <c r="E13" s="7">
        <f>SUM(E14:E17)</f>
        <v>21091.200000000001</v>
      </c>
    </row>
    <row r="14" spans="1:6" s="10" customFormat="1" ht="22.5" customHeight="1" x14ac:dyDescent="0.25">
      <c r="A14" s="14" t="s">
        <v>38</v>
      </c>
      <c r="B14" s="38" t="s">
        <v>57</v>
      </c>
      <c r="C14" s="38"/>
      <c r="D14" s="6">
        <v>18110.900000000001</v>
      </c>
      <c r="E14" s="6">
        <v>18563.2</v>
      </c>
    </row>
    <row r="15" spans="1:6" s="10" customFormat="1" ht="24" customHeight="1" x14ac:dyDescent="0.25">
      <c r="A15" s="14" t="s">
        <v>5</v>
      </c>
      <c r="B15" s="38" t="s">
        <v>58</v>
      </c>
      <c r="C15" s="38"/>
      <c r="D15" s="6">
        <v>118.5</v>
      </c>
      <c r="E15" s="6">
        <v>79</v>
      </c>
    </row>
    <row r="16" spans="1:6" s="10" customFormat="1" ht="22.5" customHeight="1" x14ac:dyDescent="0.25">
      <c r="A16" s="14" t="s">
        <v>59</v>
      </c>
      <c r="B16" s="38" t="s">
        <v>45</v>
      </c>
      <c r="C16" s="38"/>
      <c r="D16" s="6">
        <v>11.3</v>
      </c>
      <c r="E16" s="6">
        <v>15.7</v>
      </c>
    </row>
    <row r="17" spans="1:5" s="10" customFormat="1" ht="22.5" customHeight="1" x14ac:dyDescent="0.25">
      <c r="A17" s="14" t="s">
        <v>39</v>
      </c>
      <c r="B17" s="39" t="s">
        <v>60</v>
      </c>
      <c r="C17" s="39"/>
      <c r="D17" s="6">
        <v>2390.3000000000002</v>
      </c>
      <c r="E17" s="6">
        <v>2433.3000000000002</v>
      </c>
    </row>
    <row r="18" spans="1:5" s="3" customFormat="1" ht="24" customHeight="1" x14ac:dyDescent="0.25">
      <c r="A18" s="4" t="s">
        <v>16</v>
      </c>
      <c r="B18" s="37" t="s">
        <v>61</v>
      </c>
      <c r="C18" s="37"/>
      <c r="D18" s="7">
        <f>SUM(D19)</f>
        <v>822.5</v>
      </c>
      <c r="E18" s="7">
        <f>SUM(E19)</f>
        <v>823.8</v>
      </c>
    </row>
    <row r="19" spans="1:5" s="10" customFormat="1" ht="23.25" customHeight="1" x14ac:dyDescent="0.25">
      <c r="A19" s="14" t="s">
        <v>18</v>
      </c>
      <c r="B19" s="38" t="s">
        <v>19</v>
      </c>
      <c r="C19" s="38"/>
      <c r="D19" s="6">
        <v>822.5</v>
      </c>
      <c r="E19" s="6">
        <v>823.8</v>
      </c>
    </row>
    <row r="20" spans="1:5" s="3" customFormat="1" ht="23.25" customHeight="1" x14ac:dyDescent="0.25">
      <c r="A20" s="4" t="s">
        <v>6</v>
      </c>
      <c r="B20" s="40" t="s">
        <v>62</v>
      </c>
      <c r="C20" s="40"/>
      <c r="D20" s="16">
        <v>4751.8</v>
      </c>
      <c r="E20" s="16">
        <v>4837.3999999999996</v>
      </c>
    </row>
    <row r="21" spans="1:5" s="3" customFormat="1" ht="32.25" customHeight="1" x14ac:dyDescent="0.25">
      <c r="A21" s="4" t="s">
        <v>7</v>
      </c>
      <c r="B21" s="37" t="s">
        <v>63</v>
      </c>
      <c r="C21" s="37"/>
      <c r="D21" s="7">
        <f>SUM(D22:D26)</f>
        <v>6158.8</v>
      </c>
      <c r="E21" s="7">
        <f>SUM(E22:E26)</f>
        <v>6158.8</v>
      </c>
    </row>
    <row r="22" spans="1:5" s="10" customFormat="1" ht="48.75" customHeight="1" x14ac:dyDescent="0.25">
      <c r="A22" s="14" t="s">
        <v>64</v>
      </c>
      <c r="B22" s="42" t="s">
        <v>65</v>
      </c>
      <c r="C22" s="42"/>
      <c r="D22" s="6">
        <v>4046.5</v>
      </c>
      <c r="E22" s="6">
        <v>4046.5</v>
      </c>
    </row>
    <row r="23" spans="1:5" s="10" customFormat="1" ht="37.5" customHeight="1" x14ac:dyDescent="0.25">
      <c r="A23" s="14" t="s">
        <v>121</v>
      </c>
      <c r="B23" s="43" t="s">
        <v>122</v>
      </c>
      <c r="C23" s="44"/>
      <c r="D23" s="6">
        <v>4.3</v>
      </c>
      <c r="E23" s="6">
        <v>4.3</v>
      </c>
    </row>
    <row r="24" spans="1:5" s="10" customFormat="1" ht="66.75" customHeight="1" x14ac:dyDescent="0.25">
      <c r="A24" s="14" t="s">
        <v>66</v>
      </c>
      <c r="B24" s="41" t="s">
        <v>67</v>
      </c>
      <c r="C24" s="41"/>
      <c r="D24" s="6">
        <v>108</v>
      </c>
      <c r="E24" s="6">
        <v>108</v>
      </c>
    </row>
    <row r="25" spans="1:5" s="10" customFormat="1" ht="31.5" customHeight="1" x14ac:dyDescent="0.25">
      <c r="A25" s="14" t="s">
        <v>68</v>
      </c>
      <c r="B25" s="41" t="s">
        <v>69</v>
      </c>
      <c r="C25" s="41"/>
      <c r="D25" s="6">
        <v>2000</v>
      </c>
      <c r="E25" s="6">
        <v>2000</v>
      </c>
    </row>
    <row r="26" spans="1:5" s="10" customFormat="1" ht="54.75" customHeight="1" x14ac:dyDescent="0.25">
      <c r="A26" s="14" t="s">
        <v>107</v>
      </c>
      <c r="B26" s="41" t="s">
        <v>108</v>
      </c>
      <c r="C26" s="41"/>
      <c r="D26" s="6">
        <v>0</v>
      </c>
      <c r="E26" s="6">
        <v>0</v>
      </c>
    </row>
    <row r="27" spans="1:5" s="3" customFormat="1" ht="21.75" customHeight="1" x14ac:dyDescent="0.25">
      <c r="A27" s="4" t="s">
        <v>8</v>
      </c>
      <c r="B27" s="40" t="s">
        <v>70</v>
      </c>
      <c r="C27" s="40"/>
      <c r="D27" s="7">
        <f>D28</f>
        <v>120.8</v>
      </c>
      <c r="E27" s="7">
        <f>E28</f>
        <v>125.6</v>
      </c>
    </row>
    <row r="28" spans="1:5" s="10" customFormat="1" ht="24" customHeight="1" x14ac:dyDescent="0.25">
      <c r="A28" s="14" t="s">
        <v>9</v>
      </c>
      <c r="B28" s="41" t="s">
        <v>0</v>
      </c>
      <c r="C28" s="41"/>
      <c r="D28" s="6">
        <v>120.8</v>
      </c>
      <c r="E28" s="6">
        <v>125.6</v>
      </c>
    </row>
    <row r="29" spans="1:5" s="3" customFormat="1" ht="23.25" customHeight="1" x14ac:dyDescent="0.25">
      <c r="A29" s="4" t="s">
        <v>15</v>
      </c>
      <c r="B29" s="40" t="s">
        <v>71</v>
      </c>
      <c r="C29" s="40"/>
      <c r="D29" s="7">
        <f>D30</f>
        <v>33775</v>
      </c>
      <c r="E29" s="7">
        <f>E30</f>
        <v>33775</v>
      </c>
    </row>
    <row r="30" spans="1:5" s="10" customFormat="1" ht="23.25" customHeight="1" x14ac:dyDescent="0.25">
      <c r="A30" s="14" t="s">
        <v>73</v>
      </c>
      <c r="B30" s="41" t="s">
        <v>74</v>
      </c>
      <c r="C30" s="41"/>
      <c r="D30" s="6">
        <v>33775</v>
      </c>
      <c r="E30" s="6">
        <v>33775</v>
      </c>
    </row>
    <row r="31" spans="1:5" s="3" customFormat="1" ht="21.75" customHeight="1" x14ac:dyDescent="0.25">
      <c r="A31" s="4" t="s">
        <v>10</v>
      </c>
      <c r="B31" s="40" t="s">
        <v>72</v>
      </c>
      <c r="C31" s="40"/>
      <c r="D31" s="7">
        <f>SUM(D32:D33)</f>
        <v>35</v>
      </c>
      <c r="E31" s="7">
        <f>SUM(E32:E33)</f>
        <v>0</v>
      </c>
    </row>
    <row r="32" spans="1:5" s="10" customFormat="1" ht="64.5" customHeight="1" x14ac:dyDescent="0.25">
      <c r="A32" s="14" t="s">
        <v>75</v>
      </c>
      <c r="B32" s="41" t="s">
        <v>76</v>
      </c>
      <c r="C32" s="41"/>
      <c r="D32" s="6">
        <v>35</v>
      </c>
      <c r="E32" s="6">
        <v>0</v>
      </c>
    </row>
    <row r="33" spans="1:5" s="10" customFormat="1" ht="31.5" customHeight="1" x14ac:dyDescent="0.25">
      <c r="A33" s="14" t="s">
        <v>21</v>
      </c>
      <c r="B33" s="41" t="s">
        <v>20</v>
      </c>
      <c r="C33" s="41"/>
      <c r="D33" s="6">
        <v>0</v>
      </c>
      <c r="E33" s="6">
        <v>0</v>
      </c>
    </row>
    <row r="34" spans="1:5" s="3" customFormat="1" ht="26.25" customHeight="1" x14ac:dyDescent="0.25">
      <c r="A34" s="4" t="s">
        <v>11</v>
      </c>
      <c r="B34" s="40" t="s">
        <v>77</v>
      </c>
      <c r="C34" s="40"/>
      <c r="D34" s="7">
        <v>3132.9</v>
      </c>
      <c r="E34" s="7">
        <v>3132.9</v>
      </c>
    </row>
    <row r="35" spans="1:5" s="3" customFormat="1" ht="25.5" customHeight="1" x14ac:dyDescent="0.25">
      <c r="A35" s="4" t="s">
        <v>12</v>
      </c>
      <c r="B35" s="40" t="s">
        <v>78</v>
      </c>
      <c r="C35" s="40"/>
      <c r="D35" s="7">
        <f>SUM(D37,D40,D56,D73,D77)</f>
        <v>966977.09999999986</v>
      </c>
      <c r="E35" s="7">
        <f>SUM(E37,E40,E56,E73,E77)</f>
        <v>1125173.2</v>
      </c>
    </row>
    <row r="36" spans="1:5" s="3" customFormat="1" ht="33.75" customHeight="1" x14ac:dyDescent="0.25">
      <c r="A36" s="17" t="s">
        <v>31</v>
      </c>
      <c r="B36" s="45" t="s">
        <v>79</v>
      </c>
      <c r="C36" s="45"/>
      <c r="D36" s="7">
        <f>SUM(D37,D40,D56,D73)</f>
        <v>965857.09999999986</v>
      </c>
      <c r="E36" s="7">
        <f>SUM(E37,E40,E56,E73)</f>
        <v>1124053.2</v>
      </c>
    </row>
    <row r="37" spans="1:5" s="3" customFormat="1" ht="24" customHeight="1" x14ac:dyDescent="0.25">
      <c r="A37" s="17" t="s">
        <v>80</v>
      </c>
      <c r="B37" s="45" t="s">
        <v>81</v>
      </c>
      <c r="C37" s="45"/>
      <c r="D37" s="7">
        <f>SUM(D38:D39)</f>
        <v>123702.2</v>
      </c>
      <c r="E37" s="7">
        <f>SUM(E38:E39)</f>
        <v>125858.2</v>
      </c>
    </row>
    <row r="38" spans="1:5" s="10" customFormat="1" ht="31.5" customHeight="1" x14ac:dyDescent="0.25">
      <c r="A38" s="14" t="s">
        <v>82</v>
      </c>
      <c r="B38" s="41" t="s">
        <v>123</v>
      </c>
      <c r="C38" s="41"/>
      <c r="D38" s="6">
        <v>49043</v>
      </c>
      <c r="E38" s="6">
        <v>51199</v>
      </c>
    </row>
    <row r="39" spans="1:5" s="10" customFormat="1" ht="33.75" customHeight="1" x14ac:dyDescent="0.25">
      <c r="A39" s="14" t="s">
        <v>114</v>
      </c>
      <c r="B39" s="41" t="s">
        <v>115</v>
      </c>
      <c r="C39" s="41"/>
      <c r="D39" s="6">
        <v>74659.199999999997</v>
      </c>
      <c r="E39" s="6">
        <v>74659.199999999997</v>
      </c>
    </row>
    <row r="40" spans="1:5" s="3" customFormat="1" ht="33.75" customHeight="1" x14ac:dyDescent="0.25">
      <c r="A40" s="17" t="s">
        <v>83</v>
      </c>
      <c r="B40" s="46" t="s">
        <v>112</v>
      </c>
      <c r="C40" s="46"/>
      <c r="D40" s="7">
        <f>SUM(D41:D55)</f>
        <v>224887.2</v>
      </c>
      <c r="E40" s="7">
        <f>SUM(E41:E55)</f>
        <v>367964.1</v>
      </c>
    </row>
    <row r="41" spans="1:5" s="18" customFormat="1" ht="47.25" customHeight="1" x14ac:dyDescent="0.25">
      <c r="A41" s="29" t="s">
        <v>130</v>
      </c>
      <c r="B41" s="48" t="s">
        <v>104</v>
      </c>
      <c r="C41" s="48"/>
      <c r="D41" s="6">
        <v>24601.9</v>
      </c>
      <c r="E41" s="6">
        <v>24601.9</v>
      </c>
    </row>
    <row r="42" spans="1:5" s="18" customFormat="1" ht="0.75" hidden="1" customHeight="1" x14ac:dyDescent="0.25">
      <c r="A42" s="14" t="s">
        <v>140</v>
      </c>
      <c r="B42" s="53" t="s">
        <v>141</v>
      </c>
      <c r="C42" s="54"/>
      <c r="D42" s="6"/>
      <c r="E42" s="6"/>
    </row>
    <row r="43" spans="1:5" s="18" customFormat="1" ht="64.5" hidden="1" customHeight="1" x14ac:dyDescent="0.25">
      <c r="A43" s="29" t="s">
        <v>131</v>
      </c>
      <c r="B43" s="50" t="s">
        <v>116</v>
      </c>
      <c r="C43" s="50"/>
      <c r="D43" s="6"/>
      <c r="E43" s="6"/>
    </row>
    <row r="44" spans="1:5" s="18" customFormat="1" ht="49.5" customHeight="1" x14ac:dyDescent="0.25">
      <c r="A44" s="29" t="s">
        <v>126</v>
      </c>
      <c r="B44" s="53" t="s">
        <v>127</v>
      </c>
      <c r="C44" s="54"/>
      <c r="D44" s="6">
        <v>7446.4</v>
      </c>
      <c r="E44" s="6">
        <v>0</v>
      </c>
    </row>
    <row r="45" spans="1:5" s="18" customFormat="1" ht="51" hidden="1" customHeight="1" x14ac:dyDescent="0.25">
      <c r="A45" s="29" t="s">
        <v>132</v>
      </c>
      <c r="B45" s="48" t="s">
        <v>117</v>
      </c>
      <c r="C45" s="49"/>
      <c r="D45" s="6"/>
      <c r="E45" s="6"/>
    </row>
    <row r="46" spans="1:5" s="18" customFormat="1" ht="36" hidden="1" customHeight="1" x14ac:dyDescent="0.25">
      <c r="A46" s="29" t="s">
        <v>133</v>
      </c>
      <c r="B46" s="33" t="s">
        <v>109</v>
      </c>
      <c r="C46" s="33"/>
      <c r="D46" s="6"/>
      <c r="E46" s="6"/>
    </row>
    <row r="47" spans="1:5" s="18" customFormat="1" ht="48" hidden="1" customHeight="1" x14ac:dyDescent="0.25">
      <c r="A47" s="29" t="s">
        <v>134</v>
      </c>
      <c r="B47" s="33" t="s">
        <v>119</v>
      </c>
      <c r="C47" s="33"/>
      <c r="D47" s="6"/>
      <c r="E47" s="6"/>
    </row>
    <row r="48" spans="1:5" s="18" customFormat="1" ht="47.25" customHeight="1" x14ac:dyDescent="0.25">
      <c r="A48" s="30" t="s">
        <v>124</v>
      </c>
      <c r="B48" s="51" t="s">
        <v>125</v>
      </c>
      <c r="C48" s="52"/>
      <c r="D48" s="6">
        <v>17126.099999999999</v>
      </c>
      <c r="E48" s="31">
        <v>17607.099999999999</v>
      </c>
    </row>
    <row r="49" spans="1:8" s="18" customFormat="1" ht="48.75" customHeight="1" x14ac:dyDescent="0.25">
      <c r="A49" s="14" t="s">
        <v>105</v>
      </c>
      <c r="B49" s="33" t="s">
        <v>106</v>
      </c>
      <c r="C49" s="33"/>
      <c r="D49" s="6">
        <v>3538.2</v>
      </c>
      <c r="E49" s="6">
        <v>0</v>
      </c>
    </row>
    <row r="50" spans="1:8" s="18" customFormat="1" ht="34.5" customHeight="1" x14ac:dyDescent="0.25">
      <c r="A50" s="29" t="s">
        <v>135</v>
      </c>
      <c r="B50" s="33" t="s">
        <v>118</v>
      </c>
      <c r="C50" s="33"/>
      <c r="D50" s="6">
        <v>3598.3</v>
      </c>
      <c r="E50" s="6">
        <v>4124</v>
      </c>
    </row>
    <row r="51" spans="1:8" s="18" customFormat="1" ht="17.25" hidden="1" customHeight="1" x14ac:dyDescent="0.25">
      <c r="A51" s="29" t="s">
        <v>128</v>
      </c>
      <c r="B51" s="33" t="s">
        <v>129</v>
      </c>
      <c r="C51" s="33"/>
      <c r="D51" s="6"/>
      <c r="E51" s="6"/>
    </row>
    <row r="52" spans="1:8" s="18" customFormat="1" ht="36" customHeight="1" x14ac:dyDescent="0.25">
      <c r="A52" s="29" t="s">
        <v>148</v>
      </c>
      <c r="B52" s="33" t="s">
        <v>149</v>
      </c>
      <c r="C52" s="33"/>
      <c r="D52" s="6">
        <v>153.9</v>
      </c>
      <c r="E52" s="6">
        <v>153.9</v>
      </c>
    </row>
    <row r="53" spans="1:8" s="18" customFormat="1" ht="36" customHeight="1" x14ac:dyDescent="0.25">
      <c r="A53" s="29" t="s">
        <v>136</v>
      </c>
      <c r="B53" s="33" t="s">
        <v>111</v>
      </c>
      <c r="C53" s="33"/>
      <c r="D53" s="6">
        <v>10181.9</v>
      </c>
      <c r="E53" s="6">
        <v>11258.3</v>
      </c>
    </row>
    <row r="54" spans="1:8" s="18" customFormat="1" ht="33" customHeight="1" x14ac:dyDescent="0.25">
      <c r="A54" s="29" t="s">
        <v>137</v>
      </c>
      <c r="B54" s="33" t="s">
        <v>40</v>
      </c>
      <c r="C54" s="33"/>
      <c r="D54" s="6">
        <v>17023.8</v>
      </c>
      <c r="E54" s="6">
        <v>17023.8</v>
      </c>
    </row>
    <row r="55" spans="1:8" s="18" customFormat="1" ht="28.5" customHeight="1" x14ac:dyDescent="0.25">
      <c r="A55" s="14" t="s">
        <v>84</v>
      </c>
      <c r="B55" s="47" t="s">
        <v>22</v>
      </c>
      <c r="C55" s="47"/>
      <c r="D55" s="6">
        <v>141216.70000000001</v>
      </c>
      <c r="E55" s="6">
        <v>293195.09999999998</v>
      </c>
    </row>
    <row r="56" spans="1:8" s="18" customFormat="1" ht="27" customHeight="1" x14ac:dyDescent="0.25">
      <c r="A56" s="17" t="s">
        <v>85</v>
      </c>
      <c r="B56" s="45" t="s">
        <v>113</v>
      </c>
      <c r="C56" s="45"/>
      <c r="D56" s="5">
        <f>SUM(D57:D72)</f>
        <v>591067.79999999981</v>
      </c>
      <c r="E56" s="5">
        <f>SUM(E57:E72)</f>
        <v>602714.79999999993</v>
      </c>
    </row>
    <row r="57" spans="1:8" s="20" customFormat="1" ht="37.5" customHeight="1" x14ac:dyDescent="0.25">
      <c r="A57" s="14" t="s">
        <v>86</v>
      </c>
      <c r="B57" s="33" t="s">
        <v>26</v>
      </c>
      <c r="C57" s="33"/>
      <c r="D57" s="19">
        <v>547.29999999999995</v>
      </c>
      <c r="E57" s="19">
        <v>564.9</v>
      </c>
    </row>
    <row r="58" spans="1:8" s="18" customFormat="1" ht="35.25" customHeight="1" x14ac:dyDescent="0.25">
      <c r="A58" s="14" t="s">
        <v>87</v>
      </c>
      <c r="B58" s="33" t="s">
        <v>28</v>
      </c>
      <c r="C58" s="33"/>
      <c r="D58" s="6">
        <v>61011.9</v>
      </c>
      <c r="E58" s="6">
        <v>68529.3</v>
      </c>
      <c r="H58" s="18" t="s">
        <v>103</v>
      </c>
    </row>
    <row r="59" spans="1:8" s="18" customFormat="1" ht="32.25" customHeight="1" x14ac:dyDescent="0.25">
      <c r="A59" s="14" t="s">
        <v>88</v>
      </c>
      <c r="B59" s="33" t="s">
        <v>29</v>
      </c>
      <c r="C59" s="33"/>
      <c r="D59" s="6">
        <v>469871.4</v>
      </c>
      <c r="E59" s="6">
        <v>473533.4</v>
      </c>
    </row>
    <row r="60" spans="1:8" s="10" customFormat="1" ht="37.5" customHeight="1" x14ac:dyDescent="0.25">
      <c r="A60" s="14" t="s">
        <v>89</v>
      </c>
      <c r="B60" s="33" t="s">
        <v>33</v>
      </c>
      <c r="C60" s="33"/>
      <c r="D60" s="6">
        <v>20075.099999999999</v>
      </c>
      <c r="E60" s="6">
        <v>20249.7</v>
      </c>
    </row>
    <row r="61" spans="1:8" s="10" customFormat="1" ht="47.25" customHeight="1" x14ac:dyDescent="0.25">
      <c r="A61" s="14" t="s">
        <v>90</v>
      </c>
      <c r="B61" s="33" t="s">
        <v>41</v>
      </c>
      <c r="C61" s="33"/>
      <c r="D61" s="6">
        <v>5834.7</v>
      </c>
      <c r="E61" s="6">
        <v>5834.7</v>
      </c>
    </row>
    <row r="62" spans="1:8" s="10" customFormat="1" ht="48" customHeight="1" x14ac:dyDescent="0.25">
      <c r="A62" s="14" t="s">
        <v>91</v>
      </c>
      <c r="B62" s="33" t="s">
        <v>46</v>
      </c>
      <c r="C62" s="33"/>
      <c r="D62" s="6">
        <v>4327.2</v>
      </c>
      <c r="E62" s="6">
        <v>4327.2</v>
      </c>
    </row>
    <row r="63" spans="1:8" s="10" customFormat="1" ht="1.5" hidden="1" customHeight="1" x14ac:dyDescent="0.25">
      <c r="A63" s="14" t="s">
        <v>92</v>
      </c>
      <c r="B63" s="33" t="s">
        <v>47</v>
      </c>
      <c r="C63" s="33"/>
      <c r="D63" s="6"/>
      <c r="E63" s="6"/>
    </row>
    <row r="64" spans="1:8" s="10" customFormat="1" ht="32.25" customHeight="1" x14ac:dyDescent="0.25">
      <c r="A64" s="14" t="s">
        <v>49</v>
      </c>
      <c r="B64" s="33" t="s">
        <v>27</v>
      </c>
      <c r="C64" s="33"/>
      <c r="D64" s="6">
        <v>1236.5999999999999</v>
      </c>
      <c r="E64" s="6">
        <v>1278.9000000000001</v>
      </c>
    </row>
    <row r="65" spans="1:5" s="10" customFormat="1" ht="45.75" customHeight="1" x14ac:dyDescent="0.25">
      <c r="A65" s="14" t="s">
        <v>93</v>
      </c>
      <c r="B65" s="33" t="s">
        <v>48</v>
      </c>
      <c r="C65" s="33"/>
      <c r="D65" s="6">
        <v>2.2000000000000002</v>
      </c>
      <c r="E65" s="6">
        <v>1.9</v>
      </c>
    </row>
    <row r="66" spans="1:5" s="10" customFormat="1" ht="49.5" hidden="1" customHeight="1" x14ac:dyDescent="0.25">
      <c r="A66" s="14" t="s">
        <v>94</v>
      </c>
      <c r="B66" s="47" t="s">
        <v>37</v>
      </c>
      <c r="C66" s="47"/>
      <c r="D66" s="6"/>
      <c r="E66" s="6"/>
    </row>
    <row r="67" spans="1:5" s="10" customFormat="1" ht="51.75" customHeight="1" x14ac:dyDescent="0.25">
      <c r="A67" s="14" t="s">
        <v>95</v>
      </c>
      <c r="B67" s="33" t="s">
        <v>42</v>
      </c>
      <c r="C67" s="33"/>
      <c r="D67" s="6">
        <v>2637.4</v>
      </c>
      <c r="E67" s="6">
        <v>2742.9</v>
      </c>
    </row>
    <row r="68" spans="1:5" s="10" customFormat="1" ht="33.75" customHeight="1" x14ac:dyDescent="0.25">
      <c r="A68" s="14" t="s">
        <v>96</v>
      </c>
      <c r="B68" s="33" t="s">
        <v>23</v>
      </c>
      <c r="C68" s="33"/>
      <c r="D68" s="6">
        <v>22871</v>
      </c>
      <c r="E68" s="6">
        <v>22871</v>
      </c>
    </row>
    <row r="69" spans="1:5" s="10" customFormat="1" ht="49.5" hidden="1" customHeight="1" x14ac:dyDescent="0.25">
      <c r="A69" s="14" t="s">
        <v>97</v>
      </c>
      <c r="B69" s="33" t="s">
        <v>25</v>
      </c>
      <c r="C69" s="33"/>
      <c r="D69" s="6"/>
      <c r="E69" s="6"/>
    </row>
    <row r="70" spans="1:5" s="10" customFormat="1" ht="70.5" hidden="1" customHeight="1" x14ac:dyDescent="0.25">
      <c r="A70" s="14" t="s">
        <v>98</v>
      </c>
      <c r="B70" s="33" t="s">
        <v>43</v>
      </c>
      <c r="C70" s="33"/>
      <c r="D70" s="6"/>
      <c r="E70" s="6"/>
    </row>
    <row r="71" spans="1:5" s="10" customFormat="1" ht="36" customHeight="1" x14ac:dyDescent="0.25">
      <c r="A71" s="14" t="s">
        <v>99</v>
      </c>
      <c r="B71" s="33" t="s">
        <v>24</v>
      </c>
      <c r="C71" s="33"/>
      <c r="D71" s="6">
        <v>2585.6</v>
      </c>
      <c r="E71" s="6">
        <v>2713.5</v>
      </c>
    </row>
    <row r="72" spans="1:5" s="10" customFormat="1" ht="24" customHeight="1" x14ac:dyDescent="0.25">
      <c r="A72" s="14" t="s">
        <v>100</v>
      </c>
      <c r="B72" s="33" t="s">
        <v>30</v>
      </c>
      <c r="C72" s="33"/>
      <c r="D72" s="6">
        <v>67.400000000000006</v>
      </c>
      <c r="E72" s="6">
        <v>67.400000000000006</v>
      </c>
    </row>
    <row r="73" spans="1:5" s="10" customFormat="1" ht="24" customHeight="1" x14ac:dyDescent="0.25">
      <c r="A73" s="4" t="s">
        <v>101</v>
      </c>
      <c r="B73" s="59" t="s">
        <v>13</v>
      </c>
      <c r="C73" s="59"/>
      <c r="D73" s="21">
        <f>SUM(D74:D76)</f>
        <v>26199.9</v>
      </c>
      <c r="E73" s="21">
        <f>SUM(E74:E76)</f>
        <v>27516.100000000002</v>
      </c>
    </row>
    <row r="74" spans="1:5" s="10" customFormat="1" ht="47.25" customHeight="1" x14ac:dyDescent="0.25">
      <c r="A74" s="14" t="s">
        <v>102</v>
      </c>
      <c r="B74" s="33" t="s">
        <v>34</v>
      </c>
      <c r="C74" s="33"/>
      <c r="D74" s="6">
        <v>9386.7000000000007</v>
      </c>
      <c r="E74" s="6">
        <v>9386.7000000000007</v>
      </c>
    </row>
    <row r="75" spans="1:5" s="10" customFormat="1" ht="45.75" customHeight="1" x14ac:dyDescent="0.25">
      <c r="A75" s="14" t="s">
        <v>142</v>
      </c>
      <c r="B75" s="33" t="s">
        <v>143</v>
      </c>
      <c r="C75" s="33"/>
      <c r="D75" s="6">
        <v>16713.2</v>
      </c>
      <c r="E75" s="6">
        <v>18129.400000000001</v>
      </c>
    </row>
    <row r="76" spans="1:5" s="10" customFormat="1" ht="27" customHeight="1" x14ac:dyDescent="0.25">
      <c r="A76" s="14" t="s">
        <v>138</v>
      </c>
      <c r="B76" s="33" t="s">
        <v>139</v>
      </c>
      <c r="C76" s="33"/>
      <c r="D76" s="6">
        <v>100</v>
      </c>
      <c r="E76" s="6">
        <v>0</v>
      </c>
    </row>
    <row r="77" spans="1:5" s="10" customFormat="1" ht="26.25" customHeight="1" x14ac:dyDescent="0.25">
      <c r="A77" s="17" t="s">
        <v>44</v>
      </c>
      <c r="B77" s="46" t="s">
        <v>32</v>
      </c>
      <c r="C77" s="46"/>
      <c r="D77" s="5">
        <v>1120</v>
      </c>
      <c r="E77" s="5">
        <v>1120</v>
      </c>
    </row>
    <row r="78" spans="1:5" s="3" customFormat="1" ht="24.75" customHeight="1" x14ac:dyDescent="0.25">
      <c r="A78" s="8"/>
      <c r="B78" s="58" t="s">
        <v>14</v>
      </c>
      <c r="C78" s="58"/>
      <c r="D78" s="9">
        <f>SUM(D8,D35)</f>
        <v>1298773.6999999997</v>
      </c>
      <c r="E78" s="9">
        <f>SUM(E8,E35)</f>
        <v>1470415.8</v>
      </c>
    </row>
  </sheetData>
  <mergeCells count="76">
    <mergeCell ref="C2:E2"/>
    <mergeCell ref="C3:E3"/>
    <mergeCell ref="C1:E1"/>
    <mergeCell ref="B78:C78"/>
    <mergeCell ref="B30:C30"/>
    <mergeCell ref="B77:C77"/>
    <mergeCell ref="B71:C71"/>
    <mergeCell ref="B72:C72"/>
    <mergeCell ref="B73:C73"/>
    <mergeCell ref="B76:C76"/>
    <mergeCell ref="B66:C66"/>
    <mergeCell ref="B67:C67"/>
    <mergeCell ref="B68:C68"/>
    <mergeCell ref="B69:C69"/>
    <mergeCell ref="B70:C70"/>
    <mergeCell ref="B61:C61"/>
    <mergeCell ref="B62:C62"/>
    <mergeCell ref="B63:C63"/>
    <mergeCell ref="B64:C64"/>
    <mergeCell ref="B65:C65"/>
    <mergeCell ref="B56:C56"/>
    <mergeCell ref="B57:C57"/>
    <mergeCell ref="B58:C58"/>
    <mergeCell ref="B59:C59"/>
    <mergeCell ref="B60:C60"/>
    <mergeCell ref="B37:C37"/>
    <mergeCell ref="B38:C38"/>
    <mergeCell ref="B39:C39"/>
    <mergeCell ref="B40:C40"/>
    <mergeCell ref="B55:C55"/>
    <mergeCell ref="B54:C54"/>
    <mergeCell ref="B45:C45"/>
    <mergeCell ref="B43:C43"/>
    <mergeCell ref="B41:C41"/>
    <mergeCell ref="B48:C48"/>
    <mergeCell ref="B44:C44"/>
    <mergeCell ref="B51:C51"/>
    <mergeCell ref="B42:C42"/>
    <mergeCell ref="B52:C52"/>
    <mergeCell ref="B35:C35"/>
    <mergeCell ref="B36:C36"/>
    <mergeCell ref="B29:C29"/>
    <mergeCell ref="B31:C31"/>
    <mergeCell ref="B32:C32"/>
    <mergeCell ref="B33:C33"/>
    <mergeCell ref="B34:C34"/>
    <mergeCell ref="B24:C24"/>
    <mergeCell ref="B26:C26"/>
    <mergeCell ref="B27:C27"/>
    <mergeCell ref="B28:C28"/>
    <mergeCell ref="B21:C21"/>
    <mergeCell ref="B22:C22"/>
    <mergeCell ref="B25:C25"/>
    <mergeCell ref="B23:C23"/>
    <mergeCell ref="B20:C20"/>
    <mergeCell ref="B12:C12"/>
    <mergeCell ref="B13:C13"/>
    <mergeCell ref="B14:C14"/>
    <mergeCell ref="B15:C15"/>
    <mergeCell ref="B16:C16"/>
    <mergeCell ref="B75:C75"/>
    <mergeCell ref="B74:C74"/>
    <mergeCell ref="A4:E5"/>
    <mergeCell ref="B7:C7"/>
    <mergeCell ref="B8:C8"/>
    <mergeCell ref="B53:C53"/>
    <mergeCell ref="B47:C47"/>
    <mergeCell ref="B46:C46"/>
    <mergeCell ref="B49:C49"/>
    <mergeCell ref="B50:C50"/>
    <mergeCell ref="B9:C9"/>
    <mergeCell ref="B10:C10"/>
    <mergeCell ref="B11:C11"/>
    <mergeCell ref="B17:C17"/>
    <mergeCell ref="B18:C18"/>
    <mergeCell ref="B19:C1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2020-12-04T05:45:52Z</cp:lastPrinted>
  <dcterms:created xsi:type="dcterms:W3CDTF">1998-06-04T11:46:36Z</dcterms:created>
  <dcterms:modified xsi:type="dcterms:W3CDTF">2021-12-23T09:35:32Z</dcterms:modified>
</cp:coreProperties>
</file>