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вет депутатов КИГП (уточнен.и исполнение)\Исполнение 2023 год\2023 год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Доходы!#REF!</definedName>
    <definedName name="FIO" localSheetId="0">Доходы!#REF!</definedName>
    <definedName name="LAST_CELL" localSheetId="0">Доходы!#REF!</definedName>
    <definedName name="PARAMS" localSheetId="0">Доходы!#REF!</definedName>
    <definedName name="RANGE_NAMES" localSheetId="0">Доходы!$G$3</definedName>
    <definedName name="RBEGIN_1" localSheetId="0">Доходы!$A$14</definedName>
    <definedName name="REG_DATE" localSheetId="0">Доходы!#REF!</definedName>
    <definedName name="REND_1" localSheetId="0">Доходы!#REF!</definedName>
    <definedName name="SIGN" localSheetId="0">Доходы!$A$18:$D$20</definedName>
    <definedName name="TERR_CODE" localSheetId="0">Доходы!$G$2</definedName>
    <definedName name="TERR_NAME" localSheetId="0">Доходы!$G$1</definedName>
  </definedNames>
  <calcPr calcId="152511"/>
</workbook>
</file>

<file path=xl/calcChain.xml><?xml version="1.0" encoding="utf-8"?>
<calcChain xmlns="http://schemas.openxmlformats.org/spreadsheetml/2006/main">
  <c r="E109" i="1" l="1"/>
  <c r="E61" i="1"/>
  <c r="E59" i="1"/>
  <c r="E58" i="1"/>
  <c r="E18" i="1"/>
  <c r="E30" i="1"/>
  <c r="E28" i="1"/>
  <c r="E25" i="1"/>
  <c r="E22" i="1"/>
  <c r="E19" i="1"/>
</calcChain>
</file>

<file path=xl/sharedStrings.xml><?xml version="1.0" encoding="utf-8"?>
<sst xmlns="http://schemas.openxmlformats.org/spreadsheetml/2006/main" count="365" uniqueCount="233">
  <si>
    <t>Единица измерения: тыс. руб.</t>
  </si>
  <si>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</si>
  <si>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</si>
  <si>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</si>
  <si>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</si>
  <si>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</si>
  <si>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</si>
  <si>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</si>
  <si>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</si>
  <si>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</si>
  <si>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</si>
  <si>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</si>
  <si>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</si>
  <si>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</si>
  <si>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</si>
  <si>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</si>
  <si>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</si>
  <si>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</si>
  <si>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</si>
  <si>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</si>
  <si>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</si>
  <si>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</si>
  <si>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</si>
  <si>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</si>
  <si>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</si>
  <si>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</si>
  <si>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</si>
  <si>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</si>
  <si>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</si>
  <si>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</si>
  <si>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</si>
  <si>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</si>
  <si>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</si>
  <si>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</si>
  <si>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</si>
  <si>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</si>
  <si>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</si>
  <si>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</si>
  <si>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</si>
  <si>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</si>
  <si>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</si>
  <si>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</si>
  <si>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</si>
  <si>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</si>
  <si>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</si>
  <si>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</si>
  <si>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</si>
  <si>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</si>
  <si>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</si>
  <si>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</si>
  <si>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</si>
  <si>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</si>
  <si>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</si>
  <si>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</si>
  <si>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</si>
  <si>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</si>
  <si>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</si>
  <si>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</si>
  <si>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</si>
  <si>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</si>
  <si>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</si>
  <si>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</si>
  <si>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</si>
  <si>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</si>
  <si>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</si>
  <si>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</si>
  <si>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</si>
  <si>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</si>
  <si>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100 10302261010000110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</si>
  <si>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</si>
  <si>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</si>
  <si>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</si>
  <si>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</si>
  <si>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</si>
  <si>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</si>
  <si>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</si>
  <si>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</si>
  <si>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</si>
  <si>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</si>
  <si>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</si>
  <si>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</si>
  <si>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</si>
  <si>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</si>
  <si>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</si>
  <si>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</si>
  <si>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</si>
  <si>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</si>
  <si>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</si>
  <si>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</si>
  <si>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</si>
  <si>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</si>
  <si>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</si>
  <si>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</si>
  <si>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</si>
  <si>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</si>
  <si>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ЗАДОЛЖЕННОСТЬ И ПЕРЕРАСЧЕТЫ ПО ОТМЕНЕННЫМ НАЛОГАМ, СБОРАМ И ИНЫМ ОБЯЗАТЕЛЬНЫМ ПЛАТЕЖАМ</t>
  </si>
  <si>
    <t>182 10900000000000000</t>
  </si>
  <si>
    <t>Налоги на имущество</t>
  </si>
  <si>
    <t>182 10904000000000110</t>
  </si>
  <si>
    <t>Земельный налог (по обязательствам, возникшим до 1 января 2006 года)</t>
  </si>
  <si>
    <t>182 10904050000000110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</si>
  <si>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</si>
  <si>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182 10904053130000110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</si>
  <si>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</si>
  <si>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</si>
  <si>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</si>
  <si>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</si>
  <si>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</si>
  <si>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559 11105010000000120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</si>
  <si>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</si>
  <si>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559 11105013130000120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</si>
  <si>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</si>
  <si>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702 11105020000000120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</si>
  <si>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</si>
  <si>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702 11105025130000120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</si>
  <si>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</si>
  <si>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702 11105070000000120</t>
  </si>
  <si>
    <t>Доходы от сдачи в аренду имущества, составляющего казну городских поселений (за исключением земельных участков)</t>
  </si>
  <si>
    <t>702 11105075130000120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</si>
  <si>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</si>
  <si>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</si>
  <si>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</si>
  <si>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</si>
  <si>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</si>
  <si>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702 11109045130000120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</si>
  <si>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</si>
  <si>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</si>
  <si>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</si>
  <si>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</si>
  <si>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</si>
  <si>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</si>
  <si>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</si>
  <si>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</si>
  <si>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700 11302995130000130</t>
  </si>
  <si>
    <t>ДОХОДЫ ОТ ПРОДАЖИ МАТЕРИАЛЬНЫХ И НЕМАТЕРИАЛЬНЫХ АКТИВОВ</t>
  </si>
  <si>
    <t>000 11400000000000000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</si>
  <si>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</si>
  <si>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</si>
  <si>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</si>
  <si>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559 11406010000000430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</si>
  <si>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</si>
  <si>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559 11406013130000430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</si>
  <si>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</si>
  <si>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702 11406020000000430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</si>
  <si>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</si>
  <si>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702 11406025130000430</t>
  </si>
  <si>
    <t>Доходы от приватизации имущества, находящегося в государственной и муниципальной собственности</t>
  </si>
  <si>
    <t>702 11413000000000000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</si>
  <si>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</si>
  <si>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702 11413090130000410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</si>
  <si>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</si>
  <si>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</si>
  <si>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</si>
  <si>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</si>
  <si>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</si>
  <si>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</si>
  <si>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</si>
  <si>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</si>
  <si>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700 11607010130000140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</si>
  <si>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</si>
  <si>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</si>
  <si>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</si>
  <si>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</si>
  <si>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700 11607090130000140</t>
  </si>
  <si>
    <t>702 11607090130000140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</si>
  <si>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</si>
  <si>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</si>
  <si>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</si>
  <si>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</si>
  <si>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</si>
  <si>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</si>
  <si>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700 11701050130000180</t>
  </si>
  <si>
    <t>Инициативные платежи</t>
  </si>
  <si>
    <t>700 11715000000000150</t>
  </si>
  <si>
    <t>Инициативные платежи, зачисляемые в бюджеты городских поселений</t>
  </si>
  <si>
    <t>700 11715030130000150</t>
  </si>
  <si>
    <t>Инициативные платежи, зачисляемые в бюджеты городских поселений (На обустройство игровой детской площадки на дворовой территории жилых домов: № 18 и № 20 по ул. Степана Разина, г. Катав-Ивановска, Челябинской области)</t>
  </si>
  <si>
    <t>700 11715030130004150</t>
  </si>
  <si>
    <t>БЕЗВОЗМЕЗДНЫЕ ПОСТУПЛЕНИЯ</t>
  </si>
  <si>
    <t>700 20000000000000000</t>
  </si>
  <si>
    <t>БЕЗВОЗМЕЗДНЫЕ ПОСТУПЛЕНИЯ ОТ ДРУГИХ БЮДЖЕТОВ БЮДЖЕТНОЙ СИСТЕМЫ РОССИЙСКОЙ ФЕДЕРАЦИИ</t>
  </si>
  <si>
    <t>700 20200000000000000</t>
  </si>
  <si>
    <t>Дотации бюджетам бюджетной системы Российской Федерации</t>
  </si>
  <si>
    <t>700 20210000000000150</t>
  </si>
  <si>
    <t>Дотации на выравнивание бюджетной обеспеченности</t>
  </si>
  <si>
    <t>700 20215001000000150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</si>
  <si>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</si>
  <si>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700 20215001130000150</t>
  </si>
  <si>
    <t>Дотации бюджетам на поддержку мер по обеспечению сбалансированности бюджетов</t>
  </si>
  <si>
    <t>700 20215002000000150</t>
  </si>
  <si>
    <t>Дотации бюджетам городских поселений на поддержку мер по обеспечению сбалансированности бюджетов</t>
  </si>
  <si>
    <t>700 20215002130000150</t>
  </si>
  <si>
    <t>Прочие дотации</t>
  </si>
  <si>
    <t>700 20219999000000150</t>
  </si>
  <si>
    <t>Прочие дотации бюджетам городских поселений</t>
  </si>
  <si>
    <t>700 20219999130000150</t>
  </si>
  <si>
    <t>Субсидии бюджетам бюджетной системы Российской Федерации (межбюджетные субсидии)</t>
  </si>
  <si>
    <t>700 20220000000000150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</si>
  <si>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</si>
  <si>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700 20220041000000150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</si>
  <si>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</si>
  <si>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700 20220041130000150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</si>
  <si>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</si>
  <si>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700 20220300000000150</t>
  </si>
  <si>
    <t>Субсидии бюджетам городских поселений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</si>
  <si>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700 20220300130000150</t>
  </si>
  <si>
    <t>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</si>
  <si>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700 20220303000000150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</si>
  <si>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</si>
  <si>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>700 20220303130000150</t>
  </si>
  <si>
    <t>Прочие субсидии</t>
  </si>
  <si>
    <t>700 20229999000000150</t>
  </si>
  <si>
    <t>Прочие субсидии бюджетам городских поселений</t>
  </si>
  <si>
    <t>700 20229999130000150</t>
  </si>
  <si>
    <t>Субвенции бюджетам бюджетной системы Российской Федерации</t>
  </si>
  <si>
    <t>700 20230000000000150</t>
  </si>
  <si>
    <t>Субвенции местным бюджетам на выполнение передаваемых полномочий субъектов Российской Федерации</t>
  </si>
  <si>
    <t>700 20230024000000150</t>
  </si>
  <si>
    <t>Субвенции бюджетам городских поселений на выполнение передаваемых полномочий субъектов Российской Федерации</t>
  </si>
  <si>
    <t>700 20230024130000150</t>
  </si>
  <si>
    <t>Иные межбюджетные трансферты</t>
  </si>
  <si>
    <t>700 20240000000000150</t>
  </si>
  <si>
    <t>Прочие межбюджетные трансферты, передаваемые бюджетам</t>
  </si>
  <si>
    <t>700 20249999000000150</t>
  </si>
  <si>
    <t>Прочие межбюджетные трансферты, передаваемые бюджетам городских поселений</t>
  </si>
  <si>
    <t>700 20249999130000150</t>
  </si>
  <si>
    <t>Доходы/PARAMS</t>
  </si>
  <si>
    <t>Код дохода по бюджетной классификации Российской Федерации</t>
  </si>
  <si>
    <t>Сумма</t>
  </si>
  <si>
    <t>Приложение 1</t>
  </si>
  <si>
    <t xml:space="preserve">к Решению Совета депутатов Катав-Ивановского городского поселения "Об исполнении бюджета Катав-Ивановского городского поселения за 2023 год"  </t>
  </si>
  <si>
    <t xml:space="preserve"> от   "     "                  2024 г   №     </t>
  </si>
  <si>
    <t>Доходы бюджета Катав-Ивановского городского поселения за 2023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</si>
</sst>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49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wrapText="1"/>
    </xf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4" fontId="1" fillId="0" borderId="21" xfId="0" applyNumberFormat="1" applyFont="1" applyBorder="1" applyAlignment="1" applyProtection="1">
      <alignment horizontal="left" vertical="center" wrapText="1"/>
    </xf>
    <xf numFmtId="165" fontId="1" fillId="0" borderId="20" xfId="0" applyNumberFormat="1" applyFont="1" applyBorder="1" applyAlignment="1" applyProtection="1">
      <alignment horizontal="center" vertical="center"/>
    </xf>
    <xf numFmtId="165" fontId="2" fillId="0" borderId="21" xfId="0" applyNumberFormat="1" applyFont="1" applyBorder="1" applyAlignment="1" applyProtection="1">
      <alignment horizontal="right" vertical="center"/>
    </xf>
    <xf numFmtId="165" fontId="1" fillId="0" borderId="21" xfId="0" applyNumberFormat="1" applyFont="1" applyBorder="1" applyAlignment="1" applyProtection="1">
      <alignment horizontal="right" vertical="center"/>
    </xf>
    <xf numFmtId="165" fontId="1" fillId="0" borderId="0" xfId="0" applyNumberFormat="1" applyFont="1"/>
    <xf numFmtId="164" fontId="2" fillId="0" borderId="21" xfId="0" applyNumberFormat="1" applyFont="1" applyBorder="1" applyAlignment="1" applyProtection="1">
      <alignment horizontal="left" vertical="center" wrapText="1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1" fillId="0" borderId="22" xfId="0" applyNumberFormat="1" applyFont="1" applyBorder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165" fontId="1" fillId="0" borderId="0" xfId="0" applyNumberFormat="1" applyFont="1" applyAlignment="1">
      <alignment horizontal="right"/>
    </xf>
    <xf numFmtId="165" fontId="1" fillId="0" borderId="6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0"/>
  <sheetViews>
    <sheetView showGridLines="0" tabSelected="1" zoomScale="110" zoomScaleNormal="110" workbookViewId="0">
      <selection activeCell="A2" sqref="A2"/>
    </sheetView>
  </sheetViews>
  <sheetFormatPr defaultRowHeight="12.75" customHeight="1" x14ac:dyDescent="0.25"/>
  <cols>
    <col min="1" max="1" width="99.7109375" style="2" customWidth="1"/>
    <col min="2" max="2" width="8" style="2" customWidth="1"/>
    <col min="3" max="3" width="2.42578125" style="2" customWidth="1"/>
    <col min="4" max="4" width="25.7109375" style="2" customWidth="1"/>
    <col min="5" max="5" width="13.42578125" style="16" customWidth="1"/>
    <col min="6" max="6" width="9.42578125" style="2" customWidth="1"/>
    <col min="7" max="7" width="8.85546875" style="2" hidden="1" customWidth="1"/>
    <col min="8" max="16384" width="9.140625" style="2"/>
  </cols>
  <sheetData>
    <row r="1" spans="1:5" ht="19.5" customHeight="1" x14ac:dyDescent="0.25">
      <c r="A1" s="1"/>
      <c r="B1" s="1"/>
      <c r="C1" s="1"/>
      <c r="D1" s="29" t="s">
        <v>229</v>
      </c>
      <c r="E1" s="29"/>
    </row>
    <row r="2" spans="1:5" ht="78" customHeight="1" x14ac:dyDescent="0.25">
      <c r="A2" s="3"/>
      <c r="B2" s="3"/>
      <c r="C2" s="3"/>
      <c r="D2" s="28" t="s">
        <v>230</v>
      </c>
      <c r="E2" s="28"/>
    </row>
    <row r="3" spans="1:5" ht="25.5" customHeight="1" x14ac:dyDescent="0.25">
      <c r="A3" s="4"/>
      <c r="B3" s="5"/>
      <c r="C3" s="5"/>
      <c r="D3" s="45" t="s">
        <v>231</v>
      </c>
      <c r="E3" s="45"/>
    </row>
    <row r="4" spans="1:5" ht="28.5" customHeight="1" x14ac:dyDescent="0.25">
      <c r="A4" s="27" t="s">
        <v>232</v>
      </c>
      <c r="B4" s="27"/>
      <c r="C4" s="27"/>
      <c r="D4" s="27"/>
      <c r="E4" s="27"/>
    </row>
    <row r="5" spans="1:5" ht="12.75" customHeight="1" thickBot="1" x14ac:dyDescent="0.3">
      <c r="A5" s="26" t="s">
        <v>0</v>
      </c>
      <c r="B5" s="26"/>
      <c r="C5" s="26"/>
      <c r="D5" s="26"/>
      <c r="E5" s="26"/>
    </row>
    <row r="6" spans="1:5" ht="4.1500000000000004" customHeight="1" x14ac:dyDescent="0.25">
      <c r="A6" s="39" t="s">
        <v>1</v>
      </c>
      <c r="B6" s="42" t="s">
        <v>2</v>
      </c>
      <c r="C6" s="33" t="s">
        <v>227</v>
      </c>
      <c r="D6" s="34"/>
      <c r="E6" s="30" t="s">
        <v>228</v>
      </c>
    </row>
    <row r="7" spans="1:5" ht="3.6" customHeight="1" x14ac:dyDescent="0.25">
      <c r="A7" s="40"/>
      <c r="B7" s="43"/>
      <c r="C7" s="35"/>
      <c r="D7" s="36"/>
      <c r="E7" s="31"/>
    </row>
    <row r="8" spans="1:5" ht="3" customHeight="1" x14ac:dyDescent="0.25">
      <c r="A8" s="40"/>
      <c r="B8" s="43"/>
      <c r="C8" s="35"/>
      <c r="D8" s="36"/>
      <c r="E8" s="31"/>
    </row>
    <row r="9" spans="1:5" ht="3" customHeight="1" x14ac:dyDescent="0.25">
      <c r="A9" s="40"/>
      <c r="B9" s="43"/>
      <c r="C9" s="35"/>
      <c r="D9" s="36"/>
      <c r="E9" s="31"/>
    </row>
    <row r="10" spans="1:5" ht="3" customHeight="1" x14ac:dyDescent="0.25">
      <c r="A10" s="40"/>
      <c r="B10" s="43"/>
      <c r="C10" s="35"/>
      <c r="D10" s="36"/>
      <c r="E10" s="31"/>
    </row>
    <row r="11" spans="1:5" ht="3" customHeight="1" x14ac:dyDescent="0.25">
      <c r="A11" s="40"/>
      <c r="B11" s="43"/>
      <c r="C11" s="35"/>
      <c r="D11" s="36"/>
      <c r="E11" s="31"/>
    </row>
    <row r="12" spans="1:5" ht="29.25" customHeight="1" x14ac:dyDescent="0.25">
      <c r="A12" s="41"/>
      <c r="B12" s="44"/>
      <c r="C12" s="37"/>
      <c r="D12" s="38"/>
      <c r="E12" s="32"/>
    </row>
    <row r="13" spans="1:5" ht="14.25" customHeight="1" thickBot="1" x14ac:dyDescent="0.3">
      <c r="A13" s="6">
        <v>1</v>
      </c>
      <c r="B13" s="7">
        <v>2</v>
      </c>
      <c r="C13" s="24">
        <v>3</v>
      </c>
      <c r="D13" s="25"/>
      <c r="E13" s="13" t="s">
        <v>3</v>
      </c>
    </row>
    <row r="14" spans="1:5" ht="15.75" x14ac:dyDescent="0.25">
      <c r="A14" s="8" t="s">
        <v>4</v>
      </c>
      <c r="B14" s="9" t="s">
        <v>5</v>
      </c>
      <c r="C14" s="22" t="s">
        <v>6</v>
      </c>
      <c r="D14" s="23"/>
      <c r="E14" s="14">
        <v>180358.7</v>
      </c>
    </row>
    <row r="15" spans="1:5" ht="15.75" x14ac:dyDescent="0.25">
      <c r="A15" s="10" t="s">
        <v>7</v>
      </c>
      <c r="B15" s="11"/>
      <c r="C15" s="20"/>
      <c r="D15" s="21"/>
      <c r="E15" s="15"/>
    </row>
    <row r="16" spans="1:5" ht="15.75" x14ac:dyDescent="0.25">
      <c r="A16" s="8" t="s">
        <v>9</v>
      </c>
      <c r="B16" s="9" t="s">
        <v>5</v>
      </c>
      <c r="C16" s="18" t="s">
        <v>10</v>
      </c>
      <c r="D16" s="19"/>
      <c r="E16" s="14">
        <v>51947.8</v>
      </c>
    </row>
    <row r="17" spans="1:5" ht="15.75" x14ac:dyDescent="0.25">
      <c r="A17" s="8" t="s">
        <v>11</v>
      </c>
      <c r="B17" s="9" t="s">
        <v>5</v>
      </c>
      <c r="C17" s="18" t="s">
        <v>12</v>
      </c>
      <c r="D17" s="19"/>
      <c r="E17" s="14">
        <v>25119.4</v>
      </c>
    </row>
    <row r="18" spans="1:5" ht="15.75" x14ac:dyDescent="0.25">
      <c r="A18" s="8" t="s">
        <v>13</v>
      </c>
      <c r="B18" s="9" t="s">
        <v>5</v>
      </c>
      <c r="C18" s="18" t="s">
        <v>14</v>
      </c>
      <c r="D18" s="19"/>
      <c r="E18" s="14">
        <f>SUM(E19,E22,E25,E28,E30)</f>
        <v>25119.430000000004</v>
      </c>
    </row>
    <row r="19" spans="1:5" ht="78.75" x14ac:dyDescent="0.25">
      <c r="A19" s="17" t="s">
        <v>15</v>
      </c>
      <c r="B19" s="9" t="s">
        <v>5</v>
      </c>
      <c r="C19" s="18" t="s">
        <v>16</v>
      </c>
      <c r="D19" s="19"/>
      <c r="E19" s="14">
        <f>SUM(E20:E21)</f>
        <v>24431.200000000001</v>
      </c>
    </row>
    <row r="20" spans="1:5" ht="94.5" x14ac:dyDescent="0.25">
      <c r="A20" s="12" t="s">
        <v>17</v>
      </c>
      <c r="B20" s="11" t="s">
        <v>5</v>
      </c>
      <c r="C20" s="20" t="s">
        <v>18</v>
      </c>
      <c r="D20" s="21"/>
      <c r="E20" s="15">
        <v>24430.799999999999</v>
      </c>
    </row>
    <row r="21" spans="1:5" ht="94.5" x14ac:dyDescent="0.25">
      <c r="A21" s="12" t="s">
        <v>19</v>
      </c>
      <c r="B21" s="11" t="s">
        <v>5</v>
      </c>
      <c r="C21" s="20" t="s">
        <v>20</v>
      </c>
      <c r="D21" s="21"/>
      <c r="E21" s="15">
        <v>0.4</v>
      </c>
    </row>
    <row r="22" spans="1:5" ht="78.75" x14ac:dyDescent="0.25">
      <c r="A22" s="17" t="s">
        <v>22</v>
      </c>
      <c r="B22" s="9" t="s">
        <v>5</v>
      </c>
      <c r="C22" s="18" t="s">
        <v>23</v>
      </c>
      <c r="D22" s="19"/>
      <c r="E22" s="14">
        <f xml:space="preserve"> SUM(E23:E24)</f>
        <v>44.6</v>
      </c>
    </row>
    <row r="23" spans="1:5" ht="94.5" x14ac:dyDescent="0.25">
      <c r="A23" s="12" t="s">
        <v>24</v>
      </c>
      <c r="B23" s="11" t="s">
        <v>5</v>
      </c>
      <c r="C23" s="20" t="s">
        <v>25</v>
      </c>
      <c r="D23" s="21"/>
      <c r="E23" s="15">
        <v>44.5</v>
      </c>
    </row>
    <row r="24" spans="1:5" ht="94.5" x14ac:dyDescent="0.25">
      <c r="A24" s="12" t="s">
        <v>26</v>
      </c>
      <c r="B24" s="11" t="s">
        <v>5</v>
      </c>
      <c r="C24" s="20" t="s">
        <v>27</v>
      </c>
      <c r="D24" s="21"/>
      <c r="E24" s="15">
        <v>0.1</v>
      </c>
    </row>
    <row r="25" spans="1:5" ht="31.5" x14ac:dyDescent="0.25">
      <c r="A25" s="8" t="s">
        <v>28</v>
      </c>
      <c r="B25" s="9" t="s">
        <v>5</v>
      </c>
      <c r="C25" s="18" t="s">
        <v>29</v>
      </c>
      <c r="D25" s="19"/>
      <c r="E25" s="14">
        <f>SUM(E26:E27)</f>
        <v>245.06</v>
      </c>
    </row>
    <row r="26" spans="1:5" ht="47.25" x14ac:dyDescent="0.25">
      <c r="A26" s="10" t="s">
        <v>30</v>
      </c>
      <c r="B26" s="11" t="s">
        <v>5</v>
      </c>
      <c r="C26" s="20" t="s">
        <v>31</v>
      </c>
      <c r="D26" s="21"/>
      <c r="E26" s="15">
        <v>243.6</v>
      </c>
    </row>
    <row r="27" spans="1:5" ht="47.25" x14ac:dyDescent="0.25">
      <c r="A27" s="10" t="s">
        <v>32</v>
      </c>
      <c r="B27" s="11" t="s">
        <v>5</v>
      </c>
      <c r="C27" s="20" t="s">
        <v>33</v>
      </c>
      <c r="D27" s="21"/>
      <c r="E27" s="15">
        <v>1.46</v>
      </c>
    </row>
    <row r="28" spans="1:5" ht="94.5" x14ac:dyDescent="0.25">
      <c r="A28" s="17" t="s">
        <v>34</v>
      </c>
      <c r="B28" s="9" t="s">
        <v>5</v>
      </c>
      <c r="C28" s="18" t="s">
        <v>35</v>
      </c>
      <c r="D28" s="19"/>
      <c r="E28" s="14">
        <f>E29</f>
        <v>44.08</v>
      </c>
    </row>
    <row r="29" spans="1:5" ht="110.25" x14ac:dyDescent="0.25">
      <c r="A29" s="12" t="s">
        <v>36</v>
      </c>
      <c r="B29" s="11" t="s">
        <v>5</v>
      </c>
      <c r="C29" s="20" t="s">
        <v>37</v>
      </c>
      <c r="D29" s="21"/>
      <c r="E29" s="15">
        <v>44.08</v>
      </c>
    </row>
    <row r="30" spans="1:5" ht="31.5" x14ac:dyDescent="0.25">
      <c r="A30" s="8" t="s">
        <v>38</v>
      </c>
      <c r="B30" s="9" t="s">
        <v>5</v>
      </c>
      <c r="C30" s="18" t="s">
        <v>39</v>
      </c>
      <c r="D30" s="19"/>
      <c r="E30" s="14">
        <f>E31</f>
        <v>354.49</v>
      </c>
    </row>
    <row r="31" spans="1:5" ht="63" x14ac:dyDescent="0.25">
      <c r="A31" s="12" t="s">
        <v>40</v>
      </c>
      <c r="B31" s="11" t="s">
        <v>5</v>
      </c>
      <c r="C31" s="20" t="s">
        <v>41</v>
      </c>
      <c r="D31" s="21"/>
      <c r="E31" s="15">
        <v>354.49</v>
      </c>
    </row>
    <row r="32" spans="1:5" ht="31.5" x14ac:dyDescent="0.25">
      <c r="A32" s="8" t="s">
        <v>42</v>
      </c>
      <c r="B32" s="9" t="s">
        <v>5</v>
      </c>
      <c r="C32" s="18" t="s">
        <v>43</v>
      </c>
      <c r="D32" s="19"/>
      <c r="E32" s="14">
        <v>8331.9</v>
      </c>
    </row>
    <row r="33" spans="1:5" ht="31.5" x14ac:dyDescent="0.25">
      <c r="A33" s="8" t="s">
        <v>44</v>
      </c>
      <c r="B33" s="9" t="s">
        <v>5</v>
      </c>
      <c r="C33" s="18" t="s">
        <v>45</v>
      </c>
      <c r="D33" s="19"/>
      <c r="E33" s="14">
        <v>8331.9</v>
      </c>
    </row>
    <row r="34" spans="1:5" ht="47.25" x14ac:dyDescent="0.25">
      <c r="A34" s="8" t="s">
        <v>46</v>
      </c>
      <c r="B34" s="9" t="s">
        <v>5</v>
      </c>
      <c r="C34" s="18" t="s">
        <v>47</v>
      </c>
      <c r="D34" s="19"/>
      <c r="E34" s="14">
        <v>4317.24</v>
      </c>
    </row>
    <row r="35" spans="1:5" ht="78.75" x14ac:dyDescent="0.25">
      <c r="A35" s="12" t="s">
        <v>48</v>
      </c>
      <c r="B35" s="11" t="s">
        <v>5</v>
      </c>
      <c r="C35" s="20" t="s">
        <v>49</v>
      </c>
      <c r="D35" s="21"/>
      <c r="E35" s="15">
        <v>4317.24</v>
      </c>
    </row>
    <row r="36" spans="1:5" ht="78.75" x14ac:dyDescent="0.25">
      <c r="A36" s="12" t="s">
        <v>48</v>
      </c>
      <c r="B36" s="11" t="s">
        <v>5</v>
      </c>
      <c r="C36" s="20" t="s">
        <v>50</v>
      </c>
      <c r="D36" s="21"/>
      <c r="E36" s="15" t="s">
        <v>21</v>
      </c>
    </row>
    <row r="37" spans="1:5" ht="78.75" x14ac:dyDescent="0.25">
      <c r="A37" s="12" t="s">
        <v>48</v>
      </c>
      <c r="B37" s="11" t="s">
        <v>5</v>
      </c>
      <c r="C37" s="20" t="s">
        <v>51</v>
      </c>
      <c r="D37" s="21"/>
      <c r="E37" s="15">
        <v>4317.24</v>
      </c>
    </row>
    <row r="38" spans="1:5" ht="63" x14ac:dyDescent="0.25">
      <c r="A38" s="17" t="s">
        <v>52</v>
      </c>
      <c r="B38" s="9" t="s">
        <v>5</v>
      </c>
      <c r="C38" s="18" t="s">
        <v>53</v>
      </c>
      <c r="D38" s="19"/>
      <c r="E38" s="14">
        <v>22.55</v>
      </c>
    </row>
    <row r="39" spans="1:5" ht="94.5" x14ac:dyDescent="0.25">
      <c r="A39" s="12" t="s">
        <v>54</v>
      </c>
      <c r="B39" s="11" t="s">
        <v>5</v>
      </c>
      <c r="C39" s="20" t="s">
        <v>55</v>
      </c>
      <c r="D39" s="21"/>
      <c r="E39" s="15">
        <v>22.55</v>
      </c>
    </row>
    <row r="40" spans="1:5" ht="94.5" x14ac:dyDescent="0.25">
      <c r="A40" s="12" t="s">
        <v>54</v>
      </c>
      <c r="B40" s="11" t="s">
        <v>5</v>
      </c>
      <c r="C40" s="20" t="s">
        <v>56</v>
      </c>
      <c r="D40" s="21"/>
      <c r="E40" s="15" t="s">
        <v>21</v>
      </c>
    </row>
    <row r="41" spans="1:5" ht="94.5" x14ac:dyDescent="0.25">
      <c r="A41" s="12" t="s">
        <v>54</v>
      </c>
      <c r="B41" s="11" t="s">
        <v>5</v>
      </c>
      <c r="C41" s="20" t="s">
        <v>57</v>
      </c>
      <c r="D41" s="21"/>
      <c r="E41" s="15">
        <v>22.55</v>
      </c>
    </row>
    <row r="42" spans="1:5" ht="47.25" x14ac:dyDescent="0.25">
      <c r="A42" s="10" t="s">
        <v>58</v>
      </c>
      <c r="B42" s="11" t="s">
        <v>5</v>
      </c>
      <c r="C42" s="20" t="s">
        <v>59</v>
      </c>
      <c r="D42" s="21"/>
      <c r="E42" s="15">
        <v>4462.21</v>
      </c>
    </row>
    <row r="43" spans="1:5" ht="78.75" x14ac:dyDescent="0.25">
      <c r="A43" s="17" t="s">
        <v>60</v>
      </c>
      <c r="B43" s="9" t="s">
        <v>5</v>
      </c>
      <c r="C43" s="18" t="s">
        <v>61</v>
      </c>
      <c r="D43" s="19"/>
      <c r="E43" s="14">
        <v>4462.21</v>
      </c>
    </row>
    <row r="44" spans="1:5" ht="78.75" x14ac:dyDescent="0.25">
      <c r="A44" s="12" t="s">
        <v>60</v>
      </c>
      <c r="B44" s="11" t="s">
        <v>5</v>
      </c>
      <c r="C44" s="20" t="s">
        <v>62</v>
      </c>
      <c r="D44" s="21"/>
      <c r="E44" s="15" t="s">
        <v>21</v>
      </c>
    </row>
    <row r="45" spans="1:5" ht="78.75" x14ac:dyDescent="0.25">
      <c r="A45" s="12" t="s">
        <v>60</v>
      </c>
      <c r="B45" s="11" t="s">
        <v>5</v>
      </c>
      <c r="C45" s="20" t="s">
        <v>63</v>
      </c>
      <c r="D45" s="21"/>
      <c r="E45" s="15">
        <v>4462.21</v>
      </c>
    </row>
    <row r="46" spans="1:5" ht="47.25" x14ac:dyDescent="0.25">
      <c r="A46" s="8" t="s">
        <v>64</v>
      </c>
      <c r="B46" s="9" t="s">
        <v>5</v>
      </c>
      <c r="C46" s="18" t="s">
        <v>65</v>
      </c>
      <c r="D46" s="19"/>
      <c r="E46" s="14">
        <v>-470.04</v>
      </c>
    </row>
    <row r="47" spans="1:5" ht="78.75" x14ac:dyDescent="0.25">
      <c r="A47" s="12" t="s">
        <v>66</v>
      </c>
      <c r="B47" s="11" t="s">
        <v>5</v>
      </c>
      <c r="C47" s="20" t="s">
        <v>67</v>
      </c>
      <c r="D47" s="21"/>
      <c r="E47" s="15">
        <v>-470.04</v>
      </c>
    </row>
    <row r="48" spans="1:5" ht="78.75" x14ac:dyDescent="0.25">
      <c r="A48" s="12" t="s">
        <v>66</v>
      </c>
      <c r="B48" s="11" t="s">
        <v>5</v>
      </c>
      <c r="C48" s="20" t="s">
        <v>68</v>
      </c>
      <c r="D48" s="21"/>
      <c r="E48" s="15" t="s">
        <v>21</v>
      </c>
    </row>
    <row r="49" spans="1:5" ht="78.75" x14ac:dyDescent="0.25">
      <c r="A49" s="12" t="s">
        <v>66</v>
      </c>
      <c r="B49" s="11" t="s">
        <v>5</v>
      </c>
      <c r="C49" s="20" t="s">
        <v>69</v>
      </c>
      <c r="D49" s="21"/>
      <c r="E49" s="15">
        <v>-470.04</v>
      </c>
    </row>
    <row r="50" spans="1:5" ht="15.75" x14ac:dyDescent="0.25">
      <c r="A50" s="8" t="s">
        <v>70</v>
      </c>
      <c r="B50" s="9" t="s">
        <v>5</v>
      </c>
      <c r="C50" s="18" t="s">
        <v>71</v>
      </c>
      <c r="D50" s="19"/>
      <c r="E50" s="14">
        <v>4.3499999999999996</v>
      </c>
    </row>
    <row r="51" spans="1:5" ht="15.75" x14ac:dyDescent="0.25">
      <c r="A51" s="8" t="s">
        <v>72</v>
      </c>
      <c r="B51" s="9" t="s">
        <v>5</v>
      </c>
      <c r="C51" s="18" t="s">
        <v>73</v>
      </c>
      <c r="D51" s="19"/>
      <c r="E51" s="14">
        <v>4.3499999999999996</v>
      </c>
    </row>
    <row r="52" spans="1:5" ht="15.75" x14ac:dyDescent="0.25">
      <c r="A52" s="8" t="s">
        <v>72</v>
      </c>
      <c r="B52" s="9" t="s">
        <v>5</v>
      </c>
      <c r="C52" s="18" t="s">
        <v>74</v>
      </c>
      <c r="D52" s="19"/>
      <c r="E52" s="14">
        <v>4.3499999999999996</v>
      </c>
    </row>
    <row r="53" spans="1:5" ht="31.5" x14ac:dyDescent="0.25">
      <c r="A53" s="10" t="s">
        <v>75</v>
      </c>
      <c r="B53" s="11" t="s">
        <v>5</v>
      </c>
      <c r="C53" s="20" t="s">
        <v>76</v>
      </c>
      <c r="D53" s="21"/>
      <c r="E53" s="15">
        <v>4.3499999999999996</v>
      </c>
    </row>
    <row r="54" spans="1:5" ht="15.75" x14ac:dyDescent="0.25">
      <c r="A54" s="8" t="s">
        <v>77</v>
      </c>
      <c r="B54" s="9" t="s">
        <v>5</v>
      </c>
      <c r="C54" s="18" t="s">
        <v>78</v>
      </c>
      <c r="D54" s="19"/>
      <c r="E54" s="14">
        <v>9032.7000000000007</v>
      </c>
    </row>
    <row r="55" spans="1:5" ht="15.75" x14ac:dyDescent="0.25">
      <c r="A55" s="8" t="s">
        <v>79</v>
      </c>
      <c r="B55" s="9" t="s">
        <v>5</v>
      </c>
      <c r="C55" s="18" t="s">
        <v>80</v>
      </c>
      <c r="D55" s="19"/>
      <c r="E55" s="14">
        <v>4859.3</v>
      </c>
    </row>
    <row r="56" spans="1:5" ht="31.5" x14ac:dyDescent="0.25">
      <c r="A56" s="8" t="s">
        <v>81</v>
      </c>
      <c r="B56" s="9" t="s">
        <v>5</v>
      </c>
      <c r="C56" s="18" t="s">
        <v>82</v>
      </c>
      <c r="D56" s="19"/>
      <c r="E56" s="14">
        <v>4859.3</v>
      </c>
    </row>
    <row r="57" spans="1:5" ht="63" x14ac:dyDescent="0.25">
      <c r="A57" s="10" t="s">
        <v>83</v>
      </c>
      <c r="B57" s="11" t="s">
        <v>5</v>
      </c>
      <c r="C57" s="20" t="s">
        <v>84</v>
      </c>
      <c r="D57" s="21"/>
      <c r="E57" s="15">
        <v>4859.3</v>
      </c>
    </row>
    <row r="58" spans="1:5" ht="15.75" x14ac:dyDescent="0.25">
      <c r="A58" s="8" t="s">
        <v>85</v>
      </c>
      <c r="B58" s="9" t="s">
        <v>5</v>
      </c>
      <c r="C58" s="18" t="s">
        <v>86</v>
      </c>
      <c r="D58" s="19"/>
      <c r="E58" s="14">
        <f>SUM(E61,E59)</f>
        <v>4173.43</v>
      </c>
    </row>
    <row r="59" spans="1:5" ht="15.75" x14ac:dyDescent="0.25">
      <c r="A59" s="8" t="s">
        <v>87</v>
      </c>
      <c r="B59" s="9" t="s">
        <v>5</v>
      </c>
      <c r="C59" s="18" t="s">
        <v>88</v>
      </c>
      <c r="D59" s="19"/>
      <c r="E59" s="14">
        <f>E60</f>
        <v>2302.83</v>
      </c>
    </row>
    <row r="60" spans="1:5" ht="31.5" x14ac:dyDescent="0.25">
      <c r="A60" s="10" t="s">
        <v>89</v>
      </c>
      <c r="B60" s="11" t="s">
        <v>5</v>
      </c>
      <c r="C60" s="20" t="s">
        <v>90</v>
      </c>
      <c r="D60" s="21"/>
      <c r="E60" s="15">
        <v>2302.83</v>
      </c>
    </row>
    <row r="61" spans="1:5" ht="15.75" x14ac:dyDescent="0.25">
      <c r="A61" s="8" t="s">
        <v>91</v>
      </c>
      <c r="B61" s="9" t="s">
        <v>5</v>
      </c>
      <c r="C61" s="18" t="s">
        <v>92</v>
      </c>
      <c r="D61" s="19"/>
      <c r="E61" s="14">
        <f>E62</f>
        <v>1870.6</v>
      </c>
    </row>
    <row r="62" spans="1:5" ht="31.5" x14ac:dyDescent="0.25">
      <c r="A62" s="10" t="s">
        <v>93</v>
      </c>
      <c r="B62" s="11" t="s">
        <v>5</v>
      </c>
      <c r="C62" s="20" t="s">
        <v>94</v>
      </c>
      <c r="D62" s="21"/>
      <c r="E62" s="15">
        <v>1870.6</v>
      </c>
    </row>
    <row r="63" spans="1:5" ht="31.5" x14ac:dyDescent="0.25">
      <c r="A63" s="8" t="s">
        <v>95</v>
      </c>
      <c r="B63" s="9" t="s">
        <v>5</v>
      </c>
      <c r="C63" s="18" t="s">
        <v>96</v>
      </c>
      <c r="D63" s="19"/>
      <c r="E63" s="14">
        <v>0.66</v>
      </c>
    </row>
    <row r="64" spans="1:5" ht="15.75" x14ac:dyDescent="0.25">
      <c r="A64" s="8" t="s">
        <v>97</v>
      </c>
      <c r="B64" s="9" t="s">
        <v>5</v>
      </c>
      <c r="C64" s="18" t="s">
        <v>98</v>
      </c>
      <c r="D64" s="19"/>
      <c r="E64" s="14">
        <v>0.66</v>
      </c>
    </row>
    <row r="65" spans="1:5" ht="15.75" x14ac:dyDescent="0.25">
      <c r="A65" s="10" t="s">
        <v>99</v>
      </c>
      <c r="B65" s="11" t="s">
        <v>5</v>
      </c>
      <c r="C65" s="20" t="s">
        <v>100</v>
      </c>
      <c r="D65" s="21"/>
      <c r="E65" s="15">
        <v>0.66</v>
      </c>
    </row>
    <row r="66" spans="1:5" ht="31.5" x14ac:dyDescent="0.25">
      <c r="A66" s="10" t="s">
        <v>101</v>
      </c>
      <c r="B66" s="11" t="s">
        <v>5</v>
      </c>
      <c r="C66" s="20" t="s">
        <v>102</v>
      </c>
      <c r="D66" s="21"/>
      <c r="E66" s="15">
        <v>0.66</v>
      </c>
    </row>
    <row r="67" spans="1:5" ht="31.5" x14ac:dyDescent="0.25">
      <c r="A67" s="8" t="s">
        <v>103</v>
      </c>
      <c r="B67" s="9" t="s">
        <v>5</v>
      </c>
      <c r="C67" s="18" t="s">
        <v>104</v>
      </c>
      <c r="D67" s="19"/>
      <c r="E67" s="14">
        <v>7041.6</v>
      </c>
    </row>
    <row r="68" spans="1:5" ht="63" x14ac:dyDescent="0.25">
      <c r="A68" s="17" t="s">
        <v>105</v>
      </c>
      <c r="B68" s="9" t="s">
        <v>5</v>
      </c>
      <c r="C68" s="18" t="s">
        <v>106</v>
      </c>
      <c r="D68" s="19"/>
      <c r="E68" s="14">
        <v>6971.94</v>
      </c>
    </row>
    <row r="69" spans="1:5" ht="47.25" x14ac:dyDescent="0.25">
      <c r="A69" s="8" t="s">
        <v>107</v>
      </c>
      <c r="B69" s="9" t="s">
        <v>5</v>
      </c>
      <c r="C69" s="18" t="s">
        <v>108</v>
      </c>
      <c r="D69" s="19"/>
      <c r="E69" s="14">
        <v>4302.54</v>
      </c>
    </row>
    <row r="70" spans="1:5" ht="63" x14ac:dyDescent="0.25">
      <c r="A70" s="12" t="s">
        <v>109</v>
      </c>
      <c r="B70" s="11" t="s">
        <v>5</v>
      </c>
      <c r="C70" s="20" t="s">
        <v>110</v>
      </c>
      <c r="D70" s="21"/>
      <c r="E70" s="15">
        <v>4302.54</v>
      </c>
    </row>
    <row r="71" spans="1:5" ht="63" x14ac:dyDescent="0.25">
      <c r="A71" s="17" t="s">
        <v>111</v>
      </c>
      <c r="B71" s="9" t="s">
        <v>5</v>
      </c>
      <c r="C71" s="18" t="s">
        <v>112</v>
      </c>
      <c r="D71" s="19"/>
      <c r="E71" s="14">
        <v>100.99</v>
      </c>
    </row>
    <row r="72" spans="1:5" ht="47.25" x14ac:dyDescent="0.25">
      <c r="A72" s="10" t="s">
        <v>113</v>
      </c>
      <c r="B72" s="11" t="s">
        <v>5</v>
      </c>
      <c r="C72" s="20" t="s">
        <v>114</v>
      </c>
      <c r="D72" s="21"/>
      <c r="E72" s="15">
        <v>100.99</v>
      </c>
    </row>
    <row r="73" spans="1:5" ht="31.5" x14ac:dyDescent="0.25">
      <c r="A73" s="8" t="s">
        <v>115</v>
      </c>
      <c r="B73" s="9" t="s">
        <v>5</v>
      </c>
      <c r="C73" s="18" t="s">
        <v>116</v>
      </c>
      <c r="D73" s="19"/>
      <c r="E73" s="14">
        <v>2568.42</v>
      </c>
    </row>
    <row r="74" spans="1:5" ht="31.5" x14ac:dyDescent="0.25">
      <c r="A74" s="10" t="s">
        <v>117</v>
      </c>
      <c r="B74" s="11" t="s">
        <v>5</v>
      </c>
      <c r="C74" s="20" t="s">
        <v>118</v>
      </c>
      <c r="D74" s="21"/>
      <c r="E74" s="15">
        <v>2568.42</v>
      </c>
    </row>
    <row r="75" spans="1:5" ht="63" x14ac:dyDescent="0.25">
      <c r="A75" s="17" t="s">
        <v>119</v>
      </c>
      <c r="B75" s="9" t="s">
        <v>5</v>
      </c>
      <c r="C75" s="18" t="s">
        <v>120</v>
      </c>
      <c r="D75" s="19"/>
      <c r="E75" s="14">
        <v>69.66</v>
      </c>
    </row>
    <row r="76" spans="1:5" ht="63" x14ac:dyDescent="0.25">
      <c r="A76" s="12" t="s">
        <v>121</v>
      </c>
      <c r="B76" s="11" t="s">
        <v>5</v>
      </c>
      <c r="C76" s="20" t="s">
        <v>122</v>
      </c>
      <c r="D76" s="21"/>
      <c r="E76" s="15">
        <v>69.66</v>
      </c>
    </row>
    <row r="77" spans="1:5" ht="47.25" x14ac:dyDescent="0.25">
      <c r="A77" s="10" t="s">
        <v>123</v>
      </c>
      <c r="B77" s="11" t="s">
        <v>5</v>
      </c>
      <c r="C77" s="20" t="s">
        <v>124</v>
      </c>
      <c r="D77" s="21"/>
      <c r="E77" s="15">
        <v>69.66</v>
      </c>
    </row>
    <row r="78" spans="1:5" ht="31.5" x14ac:dyDescent="0.25">
      <c r="A78" s="8" t="s">
        <v>125</v>
      </c>
      <c r="B78" s="9" t="s">
        <v>5</v>
      </c>
      <c r="C78" s="18" t="s">
        <v>126</v>
      </c>
      <c r="D78" s="19"/>
      <c r="E78" s="14">
        <v>38.270000000000003</v>
      </c>
    </row>
    <row r="79" spans="1:5" ht="15.75" x14ac:dyDescent="0.25">
      <c r="A79" s="8" t="s">
        <v>127</v>
      </c>
      <c r="B79" s="9" t="s">
        <v>5</v>
      </c>
      <c r="C79" s="18" t="s">
        <v>128</v>
      </c>
      <c r="D79" s="19"/>
      <c r="E79" s="14">
        <v>38.270000000000003</v>
      </c>
    </row>
    <row r="80" spans="1:5" ht="15.75" x14ac:dyDescent="0.25">
      <c r="A80" s="10" t="s">
        <v>129</v>
      </c>
      <c r="B80" s="11" t="s">
        <v>5</v>
      </c>
      <c r="C80" s="20" t="s">
        <v>130</v>
      </c>
      <c r="D80" s="21"/>
      <c r="E80" s="15">
        <v>38.270000000000003</v>
      </c>
    </row>
    <row r="81" spans="1:5" ht="15.75" x14ac:dyDescent="0.25">
      <c r="A81" s="10" t="s">
        <v>131</v>
      </c>
      <c r="B81" s="11" t="s">
        <v>5</v>
      </c>
      <c r="C81" s="20" t="s">
        <v>132</v>
      </c>
      <c r="D81" s="21"/>
      <c r="E81" s="15">
        <v>38.270000000000003</v>
      </c>
    </row>
    <row r="82" spans="1:5" ht="15.75" x14ac:dyDescent="0.25">
      <c r="A82" s="10" t="s">
        <v>131</v>
      </c>
      <c r="B82" s="11" t="s">
        <v>5</v>
      </c>
      <c r="C82" s="20" t="s">
        <v>133</v>
      </c>
      <c r="D82" s="21"/>
      <c r="E82" s="15">
        <v>38.270000000000003</v>
      </c>
    </row>
    <row r="83" spans="1:5" ht="15.75" x14ac:dyDescent="0.25">
      <c r="A83" s="8" t="s">
        <v>134</v>
      </c>
      <c r="B83" s="9" t="s">
        <v>5</v>
      </c>
      <c r="C83" s="18" t="s">
        <v>135</v>
      </c>
      <c r="D83" s="19"/>
      <c r="E83" s="14">
        <v>2242.4</v>
      </c>
    </row>
    <row r="84" spans="1:5" ht="31.5" x14ac:dyDescent="0.25">
      <c r="A84" s="8" t="s">
        <v>136</v>
      </c>
      <c r="B84" s="9" t="s">
        <v>5</v>
      </c>
      <c r="C84" s="18" t="s">
        <v>137</v>
      </c>
      <c r="D84" s="19"/>
      <c r="E84" s="14">
        <v>952.46</v>
      </c>
    </row>
    <row r="85" spans="1:5" ht="31.5" x14ac:dyDescent="0.25">
      <c r="A85" s="10" t="s">
        <v>138</v>
      </c>
      <c r="B85" s="11" t="s">
        <v>5</v>
      </c>
      <c r="C85" s="20" t="s">
        <v>139</v>
      </c>
      <c r="D85" s="21"/>
      <c r="E85" s="15">
        <v>714.43</v>
      </c>
    </row>
    <row r="86" spans="1:5" ht="31.5" x14ac:dyDescent="0.25">
      <c r="A86" s="10" t="s">
        <v>140</v>
      </c>
      <c r="B86" s="11" t="s">
        <v>5</v>
      </c>
      <c r="C86" s="20" t="s">
        <v>141</v>
      </c>
      <c r="D86" s="21"/>
      <c r="E86" s="15">
        <v>714.43</v>
      </c>
    </row>
    <row r="87" spans="1:5" ht="31.5" x14ac:dyDescent="0.25">
      <c r="A87" s="10" t="s">
        <v>142</v>
      </c>
      <c r="B87" s="11" t="s">
        <v>5</v>
      </c>
      <c r="C87" s="20" t="s">
        <v>143</v>
      </c>
      <c r="D87" s="21"/>
      <c r="E87" s="15">
        <v>238.04</v>
      </c>
    </row>
    <row r="88" spans="1:5" ht="31.5" x14ac:dyDescent="0.25">
      <c r="A88" s="10" t="s">
        <v>144</v>
      </c>
      <c r="B88" s="11" t="s">
        <v>5</v>
      </c>
      <c r="C88" s="20" t="s">
        <v>145</v>
      </c>
      <c r="D88" s="21"/>
      <c r="E88" s="15">
        <v>238.04</v>
      </c>
    </row>
    <row r="89" spans="1:5" ht="31.5" x14ac:dyDescent="0.25">
      <c r="A89" s="8" t="s">
        <v>146</v>
      </c>
      <c r="B89" s="9" t="s">
        <v>5</v>
      </c>
      <c r="C89" s="18" t="s">
        <v>147</v>
      </c>
      <c r="D89" s="19"/>
      <c r="E89" s="14">
        <v>1289.94</v>
      </c>
    </row>
    <row r="90" spans="1:5" ht="31.5" x14ac:dyDescent="0.25">
      <c r="A90" s="10" t="s">
        <v>148</v>
      </c>
      <c r="B90" s="11" t="s">
        <v>5</v>
      </c>
      <c r="C90" s="20" t="s">
        <v>149</v>
      </c>
      <c r="D90" s="21"/>
      <c r="E90" s="15">
        <v>1289.94</v>
      </c>
    </row>
    <row r="91" spans="1:5" ht="15.75" x14ac:dyDescent="0.25">
      <c r="A91" s="8" t="s">
        <v>150</v>
      </c>
      <c r="B91" s="9" t="s">
        <v>5</v>
      </c>
      <c r="C91" s="18" t="s">
        <v>151</v>
      </c>
      <c r="D91" s="19"/>
      <c r="E91" s="14">
        <v>106.44</v>
      </c>
    </row>
    <row r="92" spans="1:5" ht="78.75" x14ac:dyDescent="0.25">
      <c r="A92" s="17" t="s">
        <v>152</v>
      </c>
      <c r="B92" s="9" t="s">
        <v>5</v>
      </c>
      <c r="C92" s="18" t="s">
        <v>153</v>
      </c>
      <c r="D92" s="19"/>
      <c r="E92" s="14">
        <v>106.44</v>
      </c>
    </row>
    <row r="93" spans="1:5" ht="47.25" x14ac:dyDescent="0.25">
      <c r="A93" s="10" t="s">
        <v>154</v>
      </c>
      <c r="B93" s="11" t="s">
        <v>5</v>
      </c>
      <c r="C93" s="20" t="s">
        <v>155</v>
      </c>
      <c r="D93" s="21"/>
      <c r="E93" s="15">
        <v>5.77</v>
      </c>
    </row>
    <row r="94" spans="1:5" ht="47.25" x14ac:dyDescent="0.25">
      <c r="A94" s="10" t="s">
        <v>156</v>
      </c>
      <c r="B94" s="11" t="s">
        <v>5</v>
      </c>
      <c r="C94" s="20" t="s">
        <v>157</v>
      </c>
      <c r="D94" s="21"/>
      <c r="E94" s="15">
        <v>5.77</v>
      </c>
    </row>
    <row r="95" spans="1:5" ht="47.25" x14ac:dyDescent="0.25">
      <c r="A95" s="10" t="s">
        <v>156</v>
      </c>
      <c r="B95" s="11" t="s">
        <v>5</v>
      </c>
      <c r="C95" s="20" t="s">
        <v>158</v>
      </c>
      <c r="D95" s="21"/>
      <c r="E95" s="15">
        <v>5.7</v>
      </c>
    </row>
    <row r="96" spans="1:5" ht="63" x14ac:dyDescent="0.25">
      <c r="A96" s="12" t="s">
        <v>159</v>
      </c>
      <c r="B96" s="11" t="s">
        <v>5</v>
      </c>
      <c r="C96" s="20" t="s">
        <v>160</v>
      </c>
      <c r="D96" s="21"/>
      <c r="E96" s="15">
        <v>100.67</v>
      </c>
    </row>
    <row r="97" spans="1:5" ht="47.25" x14ac:dyDescent="0.25">
      <c r="A97" s="10" t="s">
        <v>161</v>
      </c>
      <c r="B97" s="11" t="s">
        <v>5</v>
      </c>
      <c r="C97" s="20" t="s">
        <v>162</v>
      </c>
      <c r="D97" s="21"/>
      <c r="E97" s="15">
        <v>100.67</v>
      </c>
    </row>
    <row r="98" spans="1:5" ht="47.25" x14ac:dyDescent="0.25">
      <c r="A98" s="10" t="s">
        <v>161</v>
      </c>
      <c r="B98" s="11" t="s">
        <v>5</v>
      </c>
      <c r="C98" s="20" t="s">
        <v>163</v>
      </c>
      <c r="D98" s="21"/>
      <c r="E98" s="15">
        <v>0</v>
      </c>
    </row>
    <row r="99" spans="1:5" ht="47.25" x14ac:dyDescent="0.25">
      <c r="A99" s="10" t="s">
        <v>161</v>
      </c>
      <c r="B99" s="11" t="s">
        <v>5</v>
      </c>
      <c r="C99" s="20" t="s">
        <v>164</v>
      </c>
      <c r="D99" s="21"/>
      <c r="E99" s="15">
        <v>0</v>
      </c>
    </row>
    <row r="100" spans="1:5" ht="15.75" x14ac:dyDescent="0.25">
      <c r="A100" s="8" t="s">
        <v>165</v>
      </c>
      <c r="B100" s="9" t="s">
        <v>5</v>
      </c>
      <c r="C100" s="18" t="s">
        <v>166</v>
      </c>
      <c r="D100" s="19"/>
      <c r="E100" s="14">
        <v>30</v>
      </c>
    </row>
    <row r="101" spans="1:5" ht="15.75" x14ac:dyDescent="0.25">
      <c r="A101" s="8" t="s">
        <v>167</v>
      </c>
      <c r="B101" s="9" t="s">
        <v>5</v>
      </c>
      <c r="C101" s="18" t="s">
        <v>168</v>
      </c>
      <c r="D101" s="19"/>
      <c r="E101" s="14">
        <v>0</v>
      </c>
    </row>
    <row r="102" spans="1:5" ht="15.75" x14ac:dyDescent="0.25">
      <c r="A102" s="10" t="s">
        <v>169</v>
      </c>
      <c r="B102" s="11" t="s">
        <v>5</v>
      </c>
      <c r="C102" s="20" t="s">
        <v>170</v>
      </c>
      <c r="D102" s="21"/>
      <c r="E102" s="15">
        <v>0</v>
      </c>
    </row>
    <row r="103" spans="1:5" ht="15.75" x14ac:dyDescent="0.25">
      <c r="A103" s="10" t="s">
        <v>169</v>
      </c>
      <c r="B103" s="11" t="s">
        <v>5</v>
      </c>
      <c r="C103" s="20" t="s">
        <v>171</v>
      </c>
      <c r="D103" s="21"/>
      <c r="E103" s="15">
        <v>0</v>
      </c>
    </row>
    <row r="104" spans="1:5" ht="15.75" x14ac:dyDescent="0.25">
      <c r="A104" s="8" t="s">
        <v>172</v>
      </c>
      <c r="B104" s="9" t="s">
        <v>5</v>
      </c>
      <c r="C104" s="18" t="s">
        <v>173</v>
      </c>
      <c r="D104" s="19"/>
      <c r="E104" s="14">
        <v>30</v>
      </c>
    </row>
    <row r="105" spans="1:5" ht="15.75" x14ac:dyDescent="0.25">
      <c r="A105" s="10" t="s">
        <v>174</v>
      </c>
      <c r="B105" s="11" t="s">
        <v>5</v>
      </c>
      <c r="C105" s="20" t="s">
        <v>175</v>
      </c>
      <c r="D105" s="21"/>
      <c r="E105" s="15">
        <v>30</v>
      </c>
    </row>
    <row r="106" spans="1:5" ht="47.25" x14ac:dyDescent="0.25">
      <c r="A106" s="10" t="s">
        <v>176</v>
      </c>
      <c r="B106" s="11" t="s">
        <v>5</v>
      </c>
      <c r="C106" s="20" t="s">
        <v>177</v>
      </c>
      <c r="D106" s="21"/>
      <c r="E106" s="15">
        <v>30</v>
      </c>
    </row>
    <row r="107" spans="1:5" ht="15.75" x14ac:dyDescent="0.25">
      <c r="A107" s="8" t="s">
        <v>178</v>
      </c>
      <c r="B107" s="9" t="s">
        <v>5</v>
      </c>
      <c r="C107" s="18" t="s">
        <v>179</v>
      </c>
      <c r="D107" s="19"/>
      <c r="E107" s="14">
        <v>128410.9</v>
      </c>
    </row>
    <row r="108" spans="1:5" ht="31.5" x14ac:dyDescent="0.25">
      <c r="A108" s="8" t="s">
        <v>180</v>
      </c>
      <c r="B108" s="9" t="s">
        <v>5</v>
      </c>
      <c r="C108" s="18" t="s">
        <v>181</v>
      </c>
      <c r="D108" s="19"/>
      <c r="E108" s="14">
        <v>128410.85</v>
      </c>
    </row>
    <row r="109" spans="1:5" ht="15.75" x14ac:dyDescent="0.25">
      <c r="A109" s="8" t="s">
        <v>182</v>
      </c>
      <c r="B109" s="9" t="s">
        <v>5</v>
      </c>
      <c r="C109" s="18" t="s">
        <v>183</v>
      </c>
      <c r="D109" s="19"/>
      <c r="E109" s="14">
        <f>SUM(E110,E112,E114)</f>
        <v>46270.090000000004</v>
      </c>
    </row>
    <row r="110" spans="1:5" ht="15.75" x14ac:dyDescent="0.25">
      <c r="A110" s="10" t="s">
        <v>184</v>
      </c>
      <c r="B110" s="11" t="s">
        <v>5</v>
      </c>
      <c r="C110" s="20" t="s">
        <v>185</v>
      </c>
      <c r="D110" s="21"/>
      <c r="E110" s="15">
        <v>12109.1</v>
      </c>
    </row>
    <row r="111" spans="1:5" ht="31.5" x14ac:dyDescent="0.25">
      <c r="A111" s="10" t="s">
        <v>186</v>
      </c>
      <c r="B111" s="11" t="s">
        <v>5</v>
      </c>
      <c r="C111" s="20" t="s">
        <v>187</v>
      </c>
      <c r="D111" s="21"/>
      <c r="E111" s="15">
        <v>12109.1</v>
      </c>
    </row>
    <row r="112" spans="1:5" ht="15.75" x14ac:dyDescent="0.25">
      <c r="A112" s="10" t="s">
        <v>188</v>
      </c>
      <c r="B112" s="11" t="s">
        <v>5</v>
      </c>
      <c r="C112" s="20" t="s">
        <v>189</v>
      </c>
      <c r="D112" s="21"/>
      <c r="E112" s="15">
        <v>33837.51</v>
      </c>
    </row>
    <row r="113" spans="1:5" ht="31.5" x14ac:dyDescent="0.25">
      <c r="A113" s="10" t="s">
        <v>190</v>
      </c>
      <c r="B113" s="11" t="s">
        <v>5</v>
      </c>
      <c r="C113" s="20" t="s">
        <v>191</v>
      </c>
      <c r="D113" s="21"/>
      <c r="E113" s="15">
        <v>33837.51</v>
      </c>
    </row>
    <row r="114" spans="1:5" ht="15.75" x14ac:dyDescent="0.25">
      <c r="A114" s="10" t="s">
        <v>192</v>
      </c>
      <c r="B114" s="11" t="s">
        <v>5</v>
      </c>
      <c r="C114" s="20" t="s">
        <v>193</v>
      </c>
      <c r="D114" s="21"/>
      <c r="E114" s="15">
        <v>323.48</v>
      </c>
    </row>
    <row r="115" spans="1:5" ht="15.75" x14ac:dyDescent="0.25">
      <c r="A115" s="10" t="s">
        <v>194</v>
      </c>
      <c r="B115" s="11" t="s">
        <v>5</v>
      </c>
      <c r="C115" s="20" t="s">
        <v>195</v>
      </c>
      <c r="D115" s="21"/>
      <c r="E115" s="15">
        <v>323.48</v>
      </c>
    </row>
    <row r="116" spans="1:5" ht="15.75" x14ac:dyDescent="0.25">
      <c r="A116" s="8" t="s">
        <v>196</v>
      </c>
      <c r="B116" s="9" t="s">
        <v>5</v>
      </c>
      <c r="C116" s="18" t="s">
        <v>197</v>
      </c>
      <c r="D116" s="19"/>
      <c r="E116" s="14">
        <v>68440.25</v>
      </c>
    </row>
    <row r="117" spans="1:5" ht="47.25" x14ac:dyDescent="0.25">
      <c r="A117" s="10" t="s">
        <v>198</v>
      </c>
      <c r="B117" s="11" t="s">
        <v>5</v>
      </c>
      <c r="C117" s="20" t="s">
        <v>199</v>
      </c>
      <c r="D117" s="21"/>
      <c r="E117" s="15">
        <v>38719.9</v>
      </c>
    </row>
    <row r="118" spans="1:5" ht="47.25" x14ac:dyDescent="0.25">
      <c r="A118" s="10" t="s">
        <v>200</v>
      </c>
      <c r="B118" s="11" t="s">
        <v>5</v>
      </c>
      <c r="C118" s="20" t="s">
        <v>201</v>
      </c>
      <c r="D118" s="21"/>
      <c r="E118" s="15">
        <v>38719.9</v>
      </c>
    </row>
    <row r="119" spans="1:5" ht="47.25" x14ac:dyDescent="0.25">
      <c r="A119" s="10" t="s">
        <v>202</v>
      </c>
      <c r="B119" s="11" t="s">
        <v>5</v>
      </c>
      <c r="C119" s="20" t="s">
        <v>203</v>
      </c>
      <c r="D119" s="21"/>
      <c r="E119" s="15">
        <v>19364</v>
      </c>
    </row>
    <row r="120" spans="1:5" ht="47.25" x14ac:dyDescent="0.25">
      <c r="A120" s="10" t="s">
        <v>204</v>
      </c>
      <c r="B120" s="11" t="s">
        <v>5</v>
      </c>
      <c r="C120" s="20" t="s">
        <v>205</v>
      </c>
      <c r="D120" s="21"/>
      <c r="E120" s="15">
        <v>19364</v>
      </c>
    </row>
    <row r="121" spans="1:5" ht="31.5" x14ac:dyDescent="0.25">
      <c r="A121" s="10" t="s">
        <v>206</v>
      </c>
      <c r="B121" s="11" t="s">
        <v>5</v>
      </c>
      <c r="C121" s="20" t="s">
        <v>207</v>
      </c>
      <c r="D121" s="21"/>
      <c r="E121" s="15">
        <v>10023.200000000001</v>
      </c>
    </row>
    <row r="122" spans="1:5" ht="31.5" x14ac:dyDescent="0.25">
      <c r="A122" s="10" t="s">
        <v>208</v>
      </c>
      <c r="B122" s="11" t="s">
        <v>5</v>
      </c>
      <c r="C122" s="20" t="s">
        <v>209</v>
      </c>
      <c r="D122" s="21"/>
      <c r="E122" s="15">
        <v>10023.200000000001</v>
      </c>
    </row>
    <row r="123" spans="1:5" ht="15.75" x14ac:dyDescent="0.25">
      <c r="A123" s="10" t="s">
        <v>210</v>
      </c>
      <c r="B123" s="11" t="s">
        <v>5</v>
      </c>
      <c r="C123" s="20" t="s">
        <v>211</v>
      </c>
      <c r="D123" s="21"/>
      <c r="E123" s="15">
        <v>333.15</v>
      </c>
    </row>
    <row r="124" spans="1:5" ht="15.75" x14ac:dyDescent="0.25">
      <c r="A124" s="10" t="s">
        <v>212</v>
      </c>
      <c r="B124" s="11" t="s">
        <v>5</v>
      </c>
      <c r="C124" s="20" t="s">
        <v>213</v>
      </c>
      <c r="D124" s="21"/>
      <c r="E124" s="15">
        <v>333.15</v>
      </c>
    </row>
    <row r="125" spans="1:5" ht="15.75" x14ac:dyDescent="0.25">
      <c r="A125" s="8" t="s">
        <v>214</v>
      </c>
      <c r="B125" s="9" t="s">
        <v>5</v>
      </c>
      <c r="C125" s="18" t="s">
        <v>215</v>
      </c>
      <c r="D125" s="19"/>
      <c r="E125" s="14">
        <v>2.89</v>
      </c>
    </row>
    <row r="126" spans="1:5" ht="31.5" x14ac:dyDescent="0.25">
      <c r="A126" s="10" t="s">
        <v>216</v>
      </c>
      <c r="B126" s="11" t="s">
        <v>5</v>
      </c>
      <c r="C126" s="20" t="s">
        <v>217</v>
      </c>
      <c r="D126" s="21"/>
      <c r="E126" s="15">
        <v>2.89</v>
      </c>
    </row>
    <row r="127" spans="1:5" ht="31.5" x14ac:dyDescent="0.25">
      <c r="A127" s="10" t="s">
        <v>218</v>
      </c>
      <c r="B127" s="11" t="s">
        <v>5</v>
      </c>
      <c r="C127" s="20" t="s">
        <v>219</v>
      </c>
      <c r="D127" s="21"/>
      <c r="E127" s="15">
        <v>2.89</v>
      </c>
    </row>
    <row r="128" spans="1:5" ht="15.75" x14ac:dyDescent="0.25">
      <c r="A128" s="8" t="s">
        <v>220</v>
      </c>
      <c r="B128" s="9" t="s">
        <v>5</v>
      </c>
      <c r="C128" s="18" t="s">
        <v>221</v>
      </c>
      <c r="D128" s="19"/>
      <c r="E128" s="14">
        <v>13697.61</v>
      </c>
    </row>
    <row r="129" spans="1:5" ht="15.75" x14ac:dyDescent="0.25">
      <c r="A129" s="10" t="s">
        <v>222</v>
      </c>
      <c r="B129" s="11" t="s">
        <v>5</v>
      </c>
      <c r="C129" s="20" t="s">
        <v>223</v>
      </c>
      <c r="D129" s="21"/>
      <c r="E129" s="15">
        <v>13697.61</v>
      </c>
    </row>
    <row r="130" spans="1:5" ht="15.75" x14ac:dyDescent="0.25">
      <c r="A130" s="10" t="s">
        <v>224</v>
      </c>
      <c r="B130" s="11" t="s">
        <v>5</v>
      </c>
      <c r="C130" s="20" t="s">
        <v>225</v>
      </c>
      <c r="D130" s="21"/>
      <c r="E130" s="15">
        <v>13697.61</v>
      </c>
    </row>
  </sheetData>
  <mergeCells count="127">
    <mergeCell ref="C13:D13"/>
    <mergeCell ref="A5:E5"/>
    <mergeCell ref="A4:E4"/>
    <mergeCell ref="D3:E3"/>
    <mergeCell ref="D2:E2"/>
    <mergeCell ref="D1:E1"/>
    <mergeCell ref="E6:E12"/>
    <mergeCell ref="C6:D12"/>
    <mergeCell ref="A6:A12"/>
    <mergeCell ref="B6:B12"/>
    <mergeCell ref="C17:D17"/>
    <mergeCell ref="C18:D18"/>
    <mergeCell ref="C19:D19"/>
    <mergeCell ref="C14:D14"/>
    <mergeCell ref="C15:D15"/>
    <mergeCell ref="C16:D16"/>
    <mergeCell ref="C23:D23"/>
    <mergeCell ref="C24:D24"/>
    <mergeCell ref="C25:D25"/>
    <mergeCell ref="C20:D20"/>
    <mergeCell ref="C21:D21"/>
    <mergeCell ref="C22:D22"/>
    <mergeCell ref="C29:D29"/>
    <mergeCell ref="C30:D30"/>
    <mergeCell ref="C31:D31"/>
    <mergeCell ref="C26:D26"/>
    <mergeCell ref="C27:D27"/>
    <mergeCell ref="C28:D28"/>
    <mergeCell ref="C35:D35"/>
    <mergeCell ref="C36:D36"/>
    <mergeCell ref="C37:D37"/>
    <mergeCell ref="C32:D32"/>
    <mergeCell ref="C33:D33"/>
    <mergeCell ref="C34:D34"/>
    <mergeCell ref="C41:D41"/>
    <mergeCell ref="C42:D42"/>
    <mergeCell ref="C43:D43"/>
    <mergeCell ref="C38:D38"/>
    <mergeCell ref="C39:D39"/>
    <mergeCell ref="C40:D40"/>
    <mergeCell ref="C47:D47"/>
    <mergeCell ref="C48:D48"/>
    <mergeCell ref="C49:D49"/>
    <mergeCell ref="C44:D44"/>
    <mergeCell ref="C45:D45"/>
    <mergeCell ref="C46:D46"/>
    <mergeCell ref="C53:D53"/>
    <mergeCell ref="C54:D54"/>
    <mergeCell ref="C55:D55"/>
    <mergeCell ref="C50:D50"/>
    <mergeCell ref="C51:D51"/>
    <mergeCell ref="C52:D52"/>
    <mergeCell ref="C59:D59"/>
    <mergeCell ref="C60:D60"/>
    <mergeCell ref="C61:D61"/>
    <mergeCell ref="C56:D56"/>
    <mergeCell ref="C57:D57"/>
    <mergeCell ref="C58:D58"/>
    <mergeCell ref="C65:D65"/>
    <mergeCell ref="C66:D66"/>
    <mergeCell ref="C67:D67"/>
    <mergeCell ref="C62:D62"/>
    <mergeCell ref="C63:D63"/>
    <mergeCell ref="C64:D64"/>
    <mergeCell ref="C71:D71"/>
    <mergeCell ref="C72:D72"/>
    <mergeCell ref="C73:D73"/>
    <mergeCell ref="C68:D68"/>
    <mergeCell ref="C69:D69"/>
    <mergeCell ref="C70:D70"/>
    <mergeCell ref="C77:D77"/>
    <mergeCell ref="C78:D78"/>
    <mergeCell ref="C79:D79"/>
    <mergeCell ref="C74:D74"/>
    <mergeCell ref="C75:D75"/>
    <mergeCell ref="C76:D76"/>
    <mergeCell ref="C83:D83"/>
    <mergeCell ref="C84:D84"/>
    <mergeCell ref="C85:D85"/>
    <mergeCell ref="C80:D80"/>
    <mergeCell ref="C81:D81"/>
    <mergeCell ref="C82:D82"/>
    <mergeCell ref="C89:D89"/>
    <mergeCell ref="C90:D90"/>
    <mergeCell ref="C91:D91"/>
    <mergeCell ref="C86:D86"/>
    <mergeCell ref="C87:D87"/>
    <mergeCell ref="C88:D88"/>
    <mergeCell ref="C95:D95"/>
    <mergeCell ref="C96:D96"/>
    <mergeCell ref="C97:D97"/>
    <mergeCell ref="C92:D92"/>
    <mergeCell ref="C93:D93"/>
    <mergeCell ref="C94:D94"/>
    <mergeCell ref="C101:D101"/>
    <mergeCell ref="C102:D102"/>
    <mergeCell ref="C103:D103"/>
    <mergeCell ref="C98:D98"/>
    <mergeCell ref="C99:D99"/>
    <mergeCell ref="C100:D100"/>
    <mergeCell ref="C107:D107"/>
    <mergeCell ref="C108:D108"/>
    <mergeCell ref="C109:D109"/>
    <mergeCell ref="C104:D104"/>
    <mergeCell ref="C105:D105"/>
    <mergeCell ref="C106:D106"/>
    <mergeCell ref="C113:D113"/>
    <mergeCell ref="C114:D114"/>
    <mergeCell ref="C115:D115"/>
    <mergeCell ref="C110:D110"/>
    <mergeCell ref="C111:D111"/>
    <mergeCell ref="C112:D112"/>
    <mergeCell ref="C119:D119"/>
    <mergeCell ref="C120:D120"/>
    <mergeCell ref="C121:D121"/>
    <mergeCell ref="C116:D116"/>
    <mergeCell ref="C117:D117"/>
    <mergeCell ref="C118:D118"/>
    <mergeCell ref="C125:D125"/>
    <mergeCell ref="C126:D126"/>
    <mergeCell ref="C127:D127"/>
    <mergeCell ref="C122:D122"/>
    <mergeCell ref="C123:D123"/>
    <mergeCell ref="C124:D124"/>
    <mergeCell ref="C128:D128"/>
    <mergeCell ref="C129:D129"/>
    <mergeCell ref="C130:D130"/>
  </mergeCells>
  <conditionalFormatting sqref="E18">
    <cfRule type="cellIs" priority="1" stopIfTrue="1" operator="equal">
      <formula>0</formula>
    </cfRule>
  </conditionalFormatting>
  <pageMargins left="0.59055118110236227" right="0.39370078740157483" top="0.39370078740157483" bottom="0.39370078740157483" header="0" footer="0"/>
  <pageSetup paperSize="9" scale="63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226</v>
      </c>
      <c r="B1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Доходы</vt:lpstr>
      <vt:lpstr>_params</vt:lpstr>
      <vt:lpstr>Доходы!APPT</vt:lpstr>
      <vt:lpstr>Доходы!RANGE_NAMES</vt:lpstr>
      <vt:lpstr>Доходы!RBEGIN_1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finresurs1</cp:lastModifiedBy>
  <cp:lastPrinted>2024-03-25T06:02:24Z</cp:lastPrinted>
  <dcterms:created xsi:type="dcterms:W3CDTF">2024-02-29T09:42:07Z</dcterms:created>
  <dcterms:modified xsi:type="dcterms:W3CDTF">2024-03-25T06:02:43Z</dcterms:modified>
</cp:coreProperties>
</file>