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9 месяцев 2024 г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Бюджет!#REF!</definedName>
    <definedName name="FIO" localSheetId="0">Бюджет!$E$17</definedName>
    <definedName name="LAST_CELL" localSheetId="0">Бюджет!$I$107</definedName>
    <definedName name="SIGN" localSheetId="0">Бюджет!$A$17:$G$18</definedName>
  </definedNames>
  <calcPr calcId="152511"/>
</workbook>
</file>

<file path=xl/calcChain.xml><?xml version="1.0" encoding="utf-8"?>
<calcChain xmlns="http://schemas.openxmlformats.org/spreadsheetml/2006/main">
  <c r="D56" i="1" l="1"/>
  <c r="D61" i="1" l="1"/>
  <c r="D11" i="1" l="1"/>
  <c r="D17" i="1"/>
  <c r="D51" i="1" l="1"/>
  <c r="D100" i="1"/>
  <c r="D99" i="1" s="1"/>
  <c r="D96" i="1"/>
  <c r="D95" i="1" s="1"/>
  <c r="D93" i="1"/>
  <c r="D90" i="1"/>
  <c r="D88" i="1"/>
  <c r="D82" i="1"/>
  <c r="D80" i="1"/>
  <c r="D77" i="1"/>
  <c r="D76" i="1" s="1"/>
  <c r="D73" i="1"/>
  <c r="D67" i="1"/>
  <c r="D64" i="1"/>
  <c r="D63" i="1" s="1"/>
  <c r="D59" i="1"/>
  <c r="D47" i="1"/>
  <c r="D45" i="1"/>
  <c r="D44" i="1" s="1"/>
  <c r="D41" i="1"/>
  <c r="D40" i="1" s="1"/>
  <c r="D36" i="1"/>
  <c r="D34" i="1"/>
  <c r="D32" i="1"/>
  <c r="D29" i="1"/>
  <c r="D27" i="1"/>
  <c r="D26" i="1" l="1"/>
  <c r="D87" i="1"/>
  <c r="D79" i="1"/>
  <c r="D66" i="1"/>
  <c r="D31" i="1"/>
  <c r="D24" i="1"/>
  <c r="D21" i="1"/>
  <c r="D10" i="1" l="1"/>
  <c r="D9" i="1" s="1"/>
</calcChain>
</file>

<file path=xl/sharedStrings.xml><?xml version="1.0" encoding="utf-8"?>
<sst xmlns="http://schemas.openxmlformats.org/spreadsheetml/2006/main" count="276" uniqueCount="131">
  <si>
    <t>КВСР</t>
  </si>
  <si>
    <t>КФСР</t>
  </si>
  <si>
    <t>Итого</t>
  </si>
  <si>
    <t>557</t>
  </si>
  <si>
    <t>Администрация Катав-Ивановского муниципального района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</si>
  <si>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</si>
  <si>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</si>
  <si>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</si>
  <si>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</si>
  <si>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</si>
  <si>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</si>
  <si>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</si>
  <si>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</si>
  <si>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</si>
  <si>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</si>
  <si>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</si>
  <si>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</si>
  <si>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</si>
  <si>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</si>
  <si>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</si>
  <si>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0400</t>
  </si>
  <si>
    <t>НАЦИОНАЛЬНАЯ ЭКОНОМИКА</t>
  </si>
  <si>
    <t>0401</t>
  </si>
  <si>
    <t>Общеэкономические вопросы</t>
  </si>
  <si>
    <t>0412</t>
  </si>
  <si>
    <t>Другие вопросы в области национальной экономики</t>
  </si>
  <si>
    <t>0800</t>
  </si>
  <si>
    <t>КУЛЬТУРА, КИНЕМАТОГРАФИЯ</t>
  </si>
  <si>
    <t>0804</t>
  </si>
  <si>
    <t>Другие вопросы в области культуры, кинематографии</t>
  </si>
  <si>
    <t>559</t>
  </si>
  <si>
    <t>Комитет имущественных отношений Администрации Катав-Ивановского муниципального района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</si>
  <si>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</si>
  <si>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</si>
  <si>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</si>
  <si>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</si>
  <si>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0200</t>
  </si>
  <si>
    <t>НАЦИОНАЛЬНАЯ ОБОРОНА</t>
  </si>
  <si>
    <t>0203</t>
  </si>
  <si>
    <t>Мобилизационная и вневойсковая подготовка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</si>
  <si>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</si>
  <si>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</si>
  <si>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</si>
  <si>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</si>
  <si>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</si>
  <si>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</si>
  <si>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</si>
  <si>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</si>
  <si>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685</t>
  </si>
  <si>
    <t>Собрание депутатов Катав-Ивановского муниципального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</si>
  <si>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</si>
  <si>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</si>
  <si>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686</t>
  </si>
  <si>
    <t>Управление коммунального хозяйства, транспорта и связи Катав-Ивановского муниципального района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</si>
  <si>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</si>
  <si>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</si>
  <si>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</si>
  <si>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</si>
  <si>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</si>
  <si>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</si>
  <si>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</si>
  <si>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</si>
  <si>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</si>
  <si>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</si>
  <si>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</si>
  <si>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</si>
  <si>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</si>
  <si>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</si>
  <si>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</si>
  <si>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</si>
  <si>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</si>
  <si>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</si>
  <si>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</si>
  <si>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</si>
  <si>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1000</t>
  </si>
  <si>
    <t>СОЦИАЛЬНАЯ ПОЛИТИКА</t>
  </si>
  <si>
    <t>1004</t>
  </si>
  <si>
    <t>Охрана семьи и детства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</si>
  <si>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</si>
  <si>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</si>
  <si>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</si>
  <si>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Социальное обслуживание населения</t>
  </si>
  <si>
    <t>691</t>
  </si>
  <si>
    <t>"Управление образования Администрации Катав-Ивановского муниципального района"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</si>
  <si>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</si>
  <si>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</si>
  <si>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</si>
  <si>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</si>
  <si>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</si>
  <si>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</si>
  <si>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</si>
  <si>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</si>
  <si>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</si>
  <si>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</si>
  <si>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</si>
  <si>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</si>
  <si>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1003</t>
  </si>
  <si>
    <t>Социальное обеспечение населения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</si>
  <si>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</si>
  <si>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</si>
  <si>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696</t>
  </si>
  <si>
    <t>Управление социальной защиты населения Администрации Катав-Ивановского муниципального района</t>
  </si>
  <si>
    <t>1006</t>
  </si>
  <si>
    <t>Другие вопросы в области социальной политики</t>
  </si>
  <si>
    <t>697</t>
  </si>
  <si>
    <t>Управление культуры администрации Катав-Ивановского муниципального района</t>
  </si>
  <si>
    <t>0801</t>
  </si>
  <si>
    <t>Культура</t>
  </si>
  <si>
    <t>698</t>
  </si>
  <si>
    <t>Контрольно-счетная палата Катав-Ивановского муниципального района</t>
  </si>
  <si>
    <t>699</t>
  </si>
  <si>
    <t>УПРАВЛЕНИЕ ФИЗИЧЕСКОЙ КУЛЬТУРЫ И СПОРТА АДМИНИСТРАЦИИ КАТАВ-ИВАНОВСКОГО МУНИЦИПАЛЬНОГО РАЙОНА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</si>
  <si>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</si>
  <si>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</si>
  <si>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</si>
  <si>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</si>
  <si>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</si>
  <si>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</si>
  <si>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 xml:space="preserve">Наименование </t>
  </si>
  <si>
    <t>Суммы</t>
  </si>
  <si>
    <t>Приложение 3</t>
  </si>
  <si>
    <t>к постановлению Администрации Катав-Ивановского муниципального района Об исполнении районного бюджета Катав-Ивановского муниципального района за 9 месяцев 2024 года</t>
  </si>
  <si>
    <t>Расходы районного бюджета по ведомственной структуре расходов районного бюджета                                                      за 9 месяцев 2024 года</t>
  </si>
  <si>
    <t>0107</t>
  </si>
  <si>
    <t>Обеспечение проведения выборов и референдумов</t>
  </si>
  <si>
    <t>0310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</si>
  <si>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</si>
  <si>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</si>
  <si>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0605</t>
  </si>
  <si>
    <t>Другие вопросы в облости охраны окружающей среды</t>
  </si>
  <si>
    <t>от 18.10.2024 г. № 1498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</si>
</sst>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3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i/>
      <sz val="8"/>
      <name val="Arial Cyr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 Cyr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Border="1" applyAlignment="1" applyProtection="1"/>
    <xf numFmtId="0" fontId="0" fillId="0" borderId="0" xfId="0" applyFill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11" fillId="0" borderId="3" xfId="0" applyNumberFormat="1" applyFont="1" applyFill="1" applyBorder="1" applyAlignment="1" applyProtection="1">
      <alignment horizontal="right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/>
    <xf numFmtId="49" fontId="5" fillId="0" borderId="3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4" fontId="2" fillId="2" borderId="4" xfId="0" applyNumberFormat="1" applyFont="1" applyFill="1" applyBorder="1" applyAlignment="1" applyProtection="1">
      <alignment horizontal="right" vertical="center" wrapText="1"/>
    </xf>
    <xf numFmtId="4" fontId="5" fillId="2" borderId="3" xfId="0" applyNumberFormat="1" applyFont="1" applyFill="1" applyBorder="1" applyAlignment="1" applyProtection="1">
      <alignment horizontal="right" vertical="center" wrapText="1"/>
    </xf>
    <xf numFmtId="4" fontId="6" fillId="2" borderId="3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12" fillId="0" borderId="0" xfId="0" applyFont="1" applyFill="1" applyAlignment="1">
      <alignment horizontal="justify" vertical="top" wrapText="1"/>
    </xf>
    <xf numFmtId="0" fontId="8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9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49" fontId="11" fillId="0" borderId="5" xfId="0" applyNumberFormat="1" applyFont="1" applyFill="1" applyBorder="1" applyAlignment="1" applyProtection="1">
      <alignment horizontal="left"/>
    </xf>
    <xf numFmtId="49" fontId="11" fillId="0" borderId="6" xfId="0" applyNumberFormat="1" applyFont="1" applyFill="1" applyBorder="1" applyAlignment="1" applyProtection="1">
      <alignment horizontal="left"/>
    </xf>
    <xf numFmtId="49" fontId="11" fillId="0" borderId="7" xfId="0" applyNumberFormat="1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02"/>
  <sheetViews>
    <sheetView showGridLines="0" tabSelected="1" view="pageBreakPreview" zoomScale="60" zoomScaleNormal="100" workbookViewId="0">
      <selection activeCell="I11" sqref="I11"/>
    </sheetView>
  </sheetViews>
  <sheetFormatPr defaultColWidth="9.109375" defaultRowHeight="12.75" customHeight="1" outlineLevelRow="2" x14ac:dyDescent="0.25"/>
  <cols>
    <col min="1" max="1" width="68.44140625" style="2" customWidth="1"/>
    <col min="2" max="2" width="10.33203125" style="2" customWidth="1"/>
    <col min="3" max="3" width="11.109375" style="2" customWidth="1"/>
    <col min="4" max="4" width="15.44140625" style="2" customWidth="1"/>
    <col min="5" max="5" width="9.109375" style="2" customWidth="1"/>
    <col min="6" max="6" width="13.109375" style="2" customWidth="1"/>
    <col min="7" max="9" width="9.109375" style="2" customWidth="1"/>
    <col min="10" max="16384" width="9.109375" style="2"/>
  </cols>
  <sheetData>
    <row r="1" spans="1:9" ht="13.2" x14ac:dyDescent="0.25">
      <c r="A1" s="1"/>
      <c r="B1" s="26" t="s">
        <v>120</v>
      </c>
      <c r="C1" s="27"/>
      <c r="D1" s="27"/>
      <c r="E1" s="1"/>
      <c r="F1" s="1"/>
      <c r="G1" s="1"/>
      <c r="H1" s="1"/>
      <c r="I1" s="1"/>
    </row>
    <row r="2" spans="1:9" ht="71.25" customHeight="1" x14ac:dyDescent="0.25">
      <c r="A2" s="1"/>
      <c r="B2" s="28" t="s">
        <v>121</v>
      </c>
      <c r="C2" s="28"/>
      <c r="D2" s="28"/>
      <c r="E2" s="1"/>
      <c r="F2" s="1"/>
      <c r="G2" s="1"/>
      <c r="H2" s="1"/>
      <c r="I2" s="1"/>
    </row>
    <row r="3" spans="1:9" ht="13.8" x14ac:dyDescent="0.25">
      <c r="A3" s="3"/>
      <c r="B3" s="29" t="s">
        <v>130</v>
      </c>
      <c r="C3" s="30"/>
      <c r="D3" s="30"/>
      <c r="E3" s="3"/>
      <c r="F3" s="3"/>
      <c r="G3" s="3"/>
      <c r="H3" s="3"/>
      <c r="I3" s="3"/>
    </row>
    <row r="4" spans="1:9" ht="16.649999999999999" customHeight="1" x14ac:dyDescent="0.25">
      <c r="A4" s="3"/>
      <c r="B4" s="4"/>
      <c r="C4" s="3"/>
      <c r="D4" s="5"/>
      <c r="E4" s="3"/>
      <c r="F4" s="5"/>
      <c r="G4" s="5"/>
      <c r="H4" s="3"/>
      <c r="I4" s="3"/>
    </row>
    <row r="5" spans="1:9" ht="13.2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31.5" customHeight="1" x14ac:dyDescent="0.3">
      <c r="A6" s="31" t="s">
        <v>122</v>
      </c>
      <c r="B6" s="32"/>
      <c r="C6" s="32"/>
      <c r="D6" s="32"/>
      <c r="E6" s="6"/>
      <c r="F6" s="6"/>
      <c r="G6" s="6"/>
      <c r="H6" s="7"/>
      <c r="I6" s="7"/>
    </row>
    <row r="7" spans="1:9" ht="13.2" x14ac:dyDescent="0.25">
      <c r="A7" s="8"/>
      <c r="B7" s="8"/>
      <c r="C7" s="8"/>
      <c r="D7" s="8"/>
      <c r="E7" s="8"/>
      <c r="F7" s="8"/>
      <c r="G7" s="8"/>
      <c r="H7" s="1"/>
      <c r="I7" s="1"/>
    </row>
    <row r="8" spans="1:9" ht="22.2" customHeight="1" x14ac:dyDescent="0.25">
      <c r="A8" s="9" t="s">
        <v>118</v>
      </c>
      <c r="B8" s="9" t="s">
        <v>0</v>
      </c>
      <c r="C8" s="9" t="s">
        <v>1</v>
      </c>
      <c r="D8" s="9" t="s">
        <v>119</v>
      </c>
    </row>
    <row r="9" spans="1:9" ht="13.35" customHeight="1" x14ac:dyDescent="0.25">
      <c r="A9" s="33" t="s">
        <v>2</v>
      </c>
      <c r="B9" s="34"/>
      <c r="C9" s="35"/>
      <c r="D9" s="10">
        <f>D10+D26+D31+D40+D44+D63+D66+D76+D79+D87+D95+D99</f>
        <v>1449798.9</v>
      </c>
    </row>
    <row r="10" spans="1:9" s="15" customFormat="1" ht="10.199999999999999" x14ac:dyDescent="0.2">
      <c r="A10" s="11" t="s">
        <v>4</v>
      </c>
      <c r="B10" s="12" t="s">
        <v>3</v>
      </c>
      <c r="C10" s="13"/>
      <c r="D10" s="14">
        <f>D11+D17+D21+D24</f>
        <v>58417.2</v>
      </c>
    </row>
    <row r="11" spans="1:9" ht="13.2" outlineLevel="1" x14ac:dyDescent="0.25">
      <c r="A11" s="16" t="s">
        <v>6</v>
      </c>
      <c r="B11" s="17" t="s">
        <v>3</v>
      </c>
      <c r="C11" s="18" t="s">
        <v>5</v>
      </c>
      <c r="D11" s="19">
        <f>SUM(D12:D16)</f>
        <v>54105.8</v>
      </c>
    </row>
    <row r="12" spans="1:9" ht="20.399999999999999" outlineLevel="2" x14ac:dyDescent="0.25">
      <c r="A12" s="20" t="s">
        <v>8</v>
      </c>
      <c r="B12" s="21" t="s">
        <v>3</v>
      </c>
      <c r="C12" s="21" t="s">
        <v>7</v>
      </c>
      <c r="D12" s="23">
        <v>1942.3</v>
      </c>
    </row>
    <row r="13" spans="1:9" ht="20.399999999999999" outlineLevel="2" x14ac:dyDescent="0.25">
      <c r="A13" s="20" t="s">
        <v>10</v>
      </c>
      <c r="B13" s="21" t="s">
        <v>3</v>
      </c>
      <c r="C13" s="21" t="s">
        <v>9</v>
      </c>
      <c r="D13" s="23">
        <v>42179.9</v>
      </c>
    </row>
    <row r="14" spans="1:9" ht="13.2" outlineLevel="2" x14ac:dyDescent="0.25">
      <c r="A14" s="20" t="s">
        <v>12</v>
      </c>
      <c r="B14" s="21" t="s">
        <v>3</v>
      </c>
      <c r="C14" s="21" t="s">
        <v>11</v>
      </c>
      <c r="D14" s="23">
        <v>1.4</v>
      </c>
    </row>
    <row r="15" spans="1:9" ht="13.2" outlineLevel="2" x14ac:dyDescent="0.25">
      <c r="A15" s="20" t="s">
        <v>124</v>
      </c>
      <c r="B15" s="21" t="s">
        <v>3</v>
      </c>
      <c r="C15" s="21" t="s">
        <v>123</v>
      </c>
      <c r="D15" s="23">
        <v>783.7</v>
      </c>
    </row>
    <row r="16" spans="1:9" ht="13.2" outlineLevel="2" x14ac:dyDescent="0.25">
      <c r="A16" s="20" t="s">
        <v>14</v>
      </c>
      <c r="B16" s="21" t="s">
        <v>3</v>
      </c>
      <c r="C16" s="21" t="s">
        <v>13</v>
      </c>
      <c r="D16" s="23">
        <v>9198.5</v>
      </c>
      <c r="E16" s="22"/>
    </row>
    <row r="17" spans="1:5" ht="13.2" outlineLevel="1" x14ac:dyDescent="0.25">
      <c r="A17" s="16" t="s">
        <v>16</v>
      </c>
      <c r="B17" s="17" t="s">
        <v>3</v>
      </c>
      <c r="C17" s="18" t="s">
        <v>15</v>
      </c>
      <c r="D17" s="24">
        <f>SUM(D18:D20)</f>
        <v>3665.7000000000003</v>
      </c>
    </row>
    <row r="18" spans="1:5" ht="13.2" outlineLevel="2" x14ac:dyDescent="0.25">
      <c r="A18" s="20" t="s">
        <v>18</v>
      </c>
      <c r="B18" s="21" t="s">
        <v>3</v>
      </c>
      <c r="C18" s="21" t="s">
        <v>17</v>
      </c>
      <c r="D18" s="23">
        <v>2574.9</v>
      </c>
    </row>
    <row r="19" spans="1:5" ht="13.2" outlineLevel="2" x14ac:dyDescent="0.25">
      <c r="A19" s="20" t="s">
        <v>126</v>
      </c>
      <c r="B19" s="21" t="s">
        <v>3</v>
      </c>
      <c r="C19" s="21" t="s">
        <v>19</v>
      </c>
      <c r="D19" s="23">
        <v>250.9</v>
      </c>
    </row>
    <row r="20" spans="1:5" ht="20.399999999999999" outlineLevel="2" x14ac:dyDescent="0.25">
      <c r="A20" s="20" t="s">
        <v>127</v>
      </c>
      <c r="B20" s="21" t="s">
        <v>3</v>
      </c>
      <c r="C20" s="21" t="s">
        <v>125</v>
      </c>
      <c r="D20" s="23">
        <v>839.9</v>
      </c>
    </row>
    <row r="21" spans="1:5" ht="13.2" outlineLevel="1" x14ac:dyDescent="0.25">
      <c r="A21" s="16" t="s">
        <v>21</v>
      </c>
      <c r="B21" s="17" t="s">
        <v>3</v>
      </c>
      <c r="C21" s="18" t="s">
        <v>20</v>
      </c>
      <c r="D21" s="24">
        <f>SUM(D22:D23)</f>
        <v>376.6</v>
      </c>
    </row>
    <row r="22" spans="1:5" ht="13.2" outlineLevel="2" x14ac:dyDescent="0.25">
      <c r="A22" s="20" t="s">
        <v>23</v>
      </c>
      <c r="B22" s="21" t="s">
        <v>3</v>
      </c>
      <c r="C22" s="21" t="s">
        <v>22</v>
      </c>
      <c r="D22" s="23">
        <v>287.5</v>
      </c>
    </row>
    <row r="23" spans="1:5" ht="13.2" outlineLevel="2" x14ac:dyDescent="0.25">
      <c r="A23" s="20" t="s">
        <v>25</v>
      </c>
      <c r="B23" s="21" t="s">
        <v>3</v>
      </c>
      <c r="C23" s="21" t="s">
        <v>24</v>
      </c>
      <c r="D23" s="23">
        <v>89.1</v>
      </c>
      <c r="E23" s="22"/>
    </row>
    <row r="24" spans="1:5" ht="13.2" outlineLevel="1" x14ac:dyDescent="0.25">
      <c r="A24" s="16" t="s">
        <v>27</v>
      </c>
      <c r="B24" s="17" t="s">
        <v>3</v>
      </c>
      <c r="C24" s="18" t="s">
        <v>26</v>
      </c>
      <c r="D24" s="24">
        <f>SUM(D25)</f>
        <v>269.10000000000002</v>
      </c>
    </row>
    <row r="25" spans="1:5" ht="13.2" outlineLevel="2" x14ac:dyDescent="0.25">
      <c r="A25" s="20" t="s">
        <v>29</v>
      </c>
      <c r="B25" s="21" t="s">
        <v>3</v>
      </c>
      <c r="C25" s="21" t="s">
        <v>28</v>
      </c>
      <c r="D25" s="23">
        <v>269.10000000000002</v>
      </c>
      <c r="E25" s="22"/>
    </row>
    <row r="26" spans="1:5" s="15" customFormat="1" ht="20.399999999999999" x14ac:dyDescent="0.2">
      <c r="A26" s="11" t="s">
        <v>31</v>
      </c>
      <c r="B26" s="12" t="s">
        <v>30</v>
      </c>
      <c r="C26" s="13"/>
      <c r="D26" s="25">
        <f>D27+D29</f>
        <v>9241.6999999999989</v>
      </c>
    </row>
    <row r="27" spans="1:5" ht="13.2" outlineLevel="1" x14ac:dyDescent="0.25">
      <c r="A27" s="16" t="s">
        <v>6</v>
      </c>
      <c r="B27" s="17" t="s">
        <v>30</v>
      </c>
      <c r="C27" s="18" t="s">
        <v>5</v>
      </c>
      <c r="D27" s="24">
        <f>D28</f>
        <v>8986.9</v>
      </c>
    </row>
    <row r="28" spans="1:5" ht="13.2" outlineLevel="2" x14ac:dyDescent="0.25">
      <c r="A28" s="20" t="s">
        <v>14</v>
      </c>
      <c r="B28" s="21" t="s">
        <v>30</v>
      </c>
      <c r="C28" s="21" t="s">
        <v>13</v>
      </c>
      <c r="D28" s="23">
        <v>8986.9</v>
      </c>
    </row>
    <row r="29" spans="1:5" ht="13.2" outlineLevel="1" x14ac:dyDescent="0.25">
      <c r="A29" s="16" t="s">
        <v>21</v>
      </c>
      <c r="B29" s="17" t="s">
        <v>30</v>
      </c>
      <c r="C29" s="18" t="s">
        <v>20</v>
      </c>
      <c r="D29" s="24">
        <f>D30</f>
        <v>254.8</v>
      </c>
    </row>
    <row r="30" spans="1:5" ht="13.2" outlineLevel="2" x14ac:dyDescent="0.25">
      <c r="A30" s="20" t="s">
        <v>25</v>
      </c>
      <c r="B30" s="21" t="s">
        <v>30</v>
      </c>
      <c r="C30" s="21" t="s">
        <v>24</v>
      </c>
      <c r="D30" s="23">
        <v>254.8</v>
      </c>
    </row>
    <row r="31" spans="1:5" s="15" customFormat="1" ht="20.399999999999999" x14ac:dyDescent="0.2">
      <c r="A31" s="11" t="s">
        <v>33</v>
      </c>
      <c r="B31" s="12" t="s">
        <v>32</v>
      </c>
      <c r="C31" s="13"/>
      <c r="D31" s="25">
        <f>D32+D34+D36</f>
        <v>193240.30000000002</v>
      </c>
    </row>
    <row r="32" spans="1:5" ht="13.2" outlineLevel="1" x14ac:dyDescent="0.25">
      <c r="A32" s="16" t="s">
        <v>6</v>
      </c>
      <c r="B32" s="17" t="s">
        <v>32</v>
      </c>
      <c r="C32" s="18" t="s">
        <v>5</v>
      </c>
      <c r="D32" s="24">
        <f>D33</f>
        <v>22725.3</v>
      </c>
    </row>
    <row r="33" spans="1:5" ht="20.399999999999999" outlineLevel="2" x14ac:dyDescent="0.25">
      <c r="A33" s="20" t="s">
        <v>35</v>
      </c>
      <c r="B33" s="21" t="s">
        <v>32</v>
      </c>
      <c r="C33" s="21" t="s">
        <v>34</v>
      </c>
      <c r="D33" s="23">
        <v>22725.3</v>
      </c>
      <c r="E33" s="22"/>
    </row>
    <row r="34" spans="1:5" ht="13.2" outlineLevel="1" x14ac:dyDescent="0.25">
      <c r="A34" s="16" t="s">
        <v>37</v>
      </c>
      <c r="B34" s="17" t="s">
        <v>32</v>
      </c>
      <c r="C34" s="18" t="s">
        <v>36</v>
      </c>
      <c r="D34" s="24">
        <f>D35</f>
        <v>1758.3</v>
      </c>
    </row>
    <row r="35" spans="1:5" ht="13.2" outlineLevel="2" x14ac:dyDescent="0.25">
      <c r="A35" s="20" t="s">
        <v>39</v>
      </c>
      <c r="B35" s="21" t="s">
        <v>32</v>
      </c>
      <c r="C35" s="21" t="s">
        <v>38</v>
      </c>
      <c r="D35" s="23">
        <v>1758.3</v>
      </c>
    </row>
    <row r="36" spans="1:5" ht="20.399999999999999" outlineLevel="1" x14ac:dyDescent="0.25">
      <c r="A36" s="16" t="s">
        <v>41</v>
      </c>
      <c r="B36" s="17" t="s">
        <v>32</v>
      </c>
      <c r="C36" s="18" t="s">
        <v>40</v>
      </c>
      <c r="D36" s="24">
        <f>D37+D38+D39</f>
        <v>168756.7</v>
      </c>
    </row>
    <row r="37" spans="1:5" ht="20.399999999999999" outlineLevel="2" x14ac:dyDescent="0.25">
      <c r="A37" s="20" t="s">
        <v>43</v>
      </c>
      <c r="B37" s="21" t="s">
        <v>32</v>
      </c>
      <c r="C37" s="21" t="s">
        <v>42</v>
      </c>
      <c r="D37" s="23">
        <v>21657.4</v>
      </c>
    </row>
    <row r="38" spans="1:5" ht="13.2" outlineLevel="2" x14ac:dyDescent="0.25">
      <c r="A38" s="20" t="s">
        <v>45</v>
      </c>
      <c r="B38" s="21" t="s">
        <v>32</v>
      </c>
      <c r="C38" s="21" t="s">
        <v>44</v>
      </c>
      <c r="D38" s="23">
        <v>91530.2</v>
      </c>
    </row>
    <row r="39" spans="1:5" ht="13.2" outlineLevel="2" x14ac:dyDescent="0.25">
      <c r="A39" s="20" t="s">
        <v>47</v>
      </c>
      <c r="B39" s="21" t="s">
        <v>32</v>
      </c>
      <c r="C39" s="21" t="s">
        <v>46</v>
      </c>
      <c r="D39" s="23">
        <v>55569.1</v>
      </c>
    </row>
    <row r="40" spans="1:5" s="15" customFormat="1" ht="10.199999999999999" x14ac:dyDescent="0.2">
      <c r="A40" s="11" t="s">
        <v>49</v>
      </c>
      <c r="B40" s="12" t="s">
        <v>48</v>
      </c>
      <c r="C40" s="13"/>
      <c r="D40" s="25">
        <f>D41</f>
        <v>4960.7</v>
      </c>
    </row>
    <row r="41" spans="1:5" ht="13.2" outlineLevel="1" x14ac:dyDescent="0.25">
      <c r="A41" s="16" t="s">
        <v>6</v>
      </c>
      <c r="B41" s="17" t="s">
        <v>48</v>
      </c>
      <c r="C41" s="18" t="s">
        <v>5</v>
      </c>
      <c r="D41" s="24">
        <f>D42+D43</f>
        <v>4960.7</v>
      </c>
    </row>
    <row r="42" spans="1:5" ht="20.399999999999999" outlineLevel="2" x14ac:dyDescent="0.25">
      <c r="A42" s="20" t="s">
        <v>51</v>
      </c>
      <c r="B42" s="21" t="s">
        <v>48</v>
      </c>
      <c r="C42" s="21" t="s">
        <v>50</v>
      </c>
      <c r="D42" s="23">
        <v>4489.3999999999996</v>
      </c>
    </row>
    <row r="43" spans="1:5" ht="13.2" outlineLevel="2" x14ac:dyDescent="0.25">
      <c r="A43" s="20" t="s">
        <v>14</v>
      </c>
      <c r="B43" s="21" t="s">
        <v>48</v>
      </c>
      <c r="C43" s="21" t="s">
        <v>13</v>
      </c>
      <c r="D43" s="23">
        <v>471.3</v>
      </c>
    </row>
    <row r="44" spans="1:5" s="15" customFormat="1" ht="20.399999999999999" x14ac:dyDescent="0.2">
      <c r="A44" s="11" t="s">
        <v>53</v>
      </c>
      <c r="B44" s="12" t="s">
        <v>52</v>
      </c>
      <c r="C44" s="13"/>
      <c r="D44" s="25">
        <f>D45+D47+D51+D56+D59+D61</f>
        <v>367955.30000000005</v>
      </c>
    </row>
    <row r="45" spans="1:5" ht="13.2" outlineLevel="1" x14ac:dyDescent="0.25">
      <c r="A45" s="16" t="s">
        <v>6</v>
      </c>
      <c r="B45" s="17" t="s">
        <v>52</v>
      </c>
      <c r="C45" s="18" t="s">
        <v>5</v>
      </c>
      <c r="D45" s="24">
        <f>D46</f>
        <v>8240.1</v>
      </c>
    </row>
    <row r="46" spans="1:5" ht="13.2" outlineLevel="2" x14ac:dyDescent="0.25">
      <c r="A46" s="20" t="s">
        <v>14</v>
      </c>
      <c r="B46" s="21" t="s">
        <v>52</v>
      </c>
      <c r="C46" s="21" t="s">
        <v>13</v>
      </c>
      <c r="D46" s="23">
        <v>8240.1</v>
      </c>
    </row>
    <row r="47" spans="1:5" ht="13.2" outlineLevel="1" x14ac:dyDescent="0.25">
      <c r="A47" s="16" t="s">
        <v>21</v>
      </c>
      <c r="B47" s="17" t="s">
        <v>52</v>
      </c>
      <c r="C47" s="18" t="s">
        <v>20</v>
      </c>
      <c r="D47" s="24">
        <f>D48+D49+D50</f>
        <v>27981.300000000003</v>
      </c>
    </row>
    <row r="48" spans="1:5" ht="13.2" outlineLevel="2" x14ac:dyDescent="0.25">
      <c r="A48" s="20" t="s">
        <v>55</v>
      </c>
      <c r="B48" s="21" t="s">
        <v>52</v>
      </c>
      <c r="C48" s="21" t="s">
        <v>54</v>
      </c>
      <c r="D48" s="23">
        <v>1105.8</v>
      </c>
    </row>
    <row r="49" spans="1:5" ht="13.2" outlineLevel="2" x14ac:dyDescent="0.25">
      <c r="A49" s="20" t="s">
        <v>57</v>
      </c>
      <c r="B49" s="21" t="s">
        <v>52</v>
      </c>
      <c r="C49" s="21" t="s">
        <v>56</v>
      </c>
      <c r="D49" s="23">
        <v>3580.3</v>
      </c>
      <c r="E49" s="22"/>
    </row>
    <row r="50" spans="1:5" ht="13.2" outlineLevel="2" x14ac:dyDescent="0.25">
      <c r="A50" s="20" t="s">
        <v>59</v>
      </c>
      <c r="B50" s="21" t="s">
        <v>52</v>
      </c>
      <c r="C50" s="21" t="s">
        <v>58</v>
      </c>
      <c r="D50" s="23">
        <v>23295.200000000001</v>
      </c>
    </row>
    <row r="51" spans="1:5" ht="13.2" outlineLevel="1" x14ac:dyDescent="0.25">
      <c r="A51" s="16" t="s">
        <v>61</v>
      </c>
      <c r="B51" s="17" t="s">
        <v>52</v>
      </c>
      <c r="C51" s="18" t="s">
        <v>60</v>
      </c>
      <c r="D51" s="24">
        <f>D52+D53+D54+D55</f>
        <v>307271.3</v>
      </c>
    </row>
    <row r="52" spans="1:5" ht="13.2" outlineLevel="2" x14ac:dyDescent="0.25">
      <c r="A52" s="20" t="s">
        <v>63</v>
      </c>
      <c r="B52" s="21" t="s">
        <v>52</v>
      </c>
      <c r="C52" s="21" t="s">
        <v>62</v>
      </c>
      <c r="D52" s="23">
        <v>111775</v>
      </c>
    </row>
    <row r="53" spans="1:5" ht="13.2" outlineLevel="2" x14ac:dyDescent="0.25">
      <c r="A53" s="20" t="s">
        <v>65</v>
      </c>
      <c r="B53" s="21" t="s">
        <v>52</v>
      </c>
      <c r="C53" s="21" t="s">
        <v>64</v>
      </c>
      <c r="D53" s="23">
        <v>189358.3</v>
      </c>
    </row>
    <row r="54" spans="1:5" ht="13.2" outlineLevel="2" x14ac:dyDescent="0.25">
      <c r="A54" s="20" t="s">
        <v>67</v>
      </c>
      <c r="B54" s="21" t="s">
        <v>52</v>
      </c>
      <c r="C54" s="21" t="s">
        <v>66</v>
      </c>
      <c r="D54" s="23">
        <v>6087.5</v>
      </c>
    </row>
    <row r="55" spans="1:5" ht="13.2" outlineLevel="2" x14ac:dyDescent="0.25">
      <c r="A55" s="20" t="s">
        <v>69</v>
      </c>
      <c r="B55" s="21" t="s">
        <v>52</v>
      </c>
      <c r="C55" s="21" t="s">
        <v>68</v>
      </c>
      <c r="D55" s="23">
        <v>50.5</v>
      </c>
    </row>
    <row r="56" spans="1:5" ht="13.2" outlineLevel="1" x14ac:dyDescent="0.25">
      <c r="A56" s="16" t="s">
        <v>71</v>
      </c>
      <c r="B56" s="17" t="s">
        <v>52</v>
      </c>
      <c r="C56" s="18" t="s">
        <v>70</v>
      </c>
      <c r="D56" s="24">
        <f>D57+D58</f>
        <v>3354.5</v>
      </c>
    </row>
    <row r="57" spans="1:5" ht="13.2" outlineLevel="2" x14ac:dyDescent="0.25">
      <c r="A57" s="20" t="s">
        <v>73</v>
      </c>
      <c r="B57" s="21" t="s">
        <v>52</v>
      </c>
      <c r="C57" s="21" t="s">
        <v>72</v>
      </c>
      <c r="D57" s="23">
        <v>1875.8</v>
      </c>
    </row>
    <row r="58" spans="1:5" ht="13.2" outlineLevel="2" x14ac:dyDescent="0.25">
      <c r="A58" s="20" t="s">
        <v>129</v>
      </c>
      <c r="B58" s="21" t="s">
        <v>52</v>
      </c>
      <c r="C58" s="21" t="s">
        <v>128</v>
      </c>
      <c r="D58" s="23">
        <v>1478.7</v>
      </c>
    </row>
    <row r="59" spans="1:5" ht="13.2" outlineLevel="1" x14ac:dyDescent="0.25">
      <c r="A59" s="16" t="s">
        <v>75</v>
      </c>
      <c r="B59" s="17" t="s">
        <v>52</v>
      </c>
      <c r="C59" s="18" t="s">
        <v>74</v>
      </c>
      <c r="D59" s="24">
        <f>D60</f>
        <v>3690.9</v>
      </c>
    </row>
    <row r="60" spans="1:5" ht="13.2" outlineLevel="2" x14ac:dyDescent="0.25">
      <c r="A60" s="20" t="s">
        <v>77</v>
      </c>
      <c r="B60" s="21" t="s">
        <v>52</v>
      </c>
      <c r="C60" s="21" t="s">
        <v>76</v>
      </c>
      <c r="D60" s="23">
        <v>3690.9</v>
      </c>
      <c r="E60" s="22"/>
    </row>
    <row r="61" spans="1:5" ht="13.2" outlineLevel="2" x14ac:dyDescent="0.25">
      <c r="A61" s="16" t="s">
        <v>113</v>
      </c>
      <c r="B61" s="17" t="s">
        <v>52</v>
      </c>
      <c r="C61" s="18" t="s">
        <v>112</v>
      </c>
      <c r="D61" s="24">
        <f>D62</f>
        <v>17417.2</v>
      </c>
    </row>
    <row r="62" spans="1:5" ht="13.2" outlineLevel="2" x14ac:dyDescent="0.25">
      <c r="A62" s="20" t="s">
        <v>117</v>
      </c>
      <c r="B62" s="21" t="s">
        <v>52</v>
      </c>
      <c r="C62" s="21" t="s">
        <v>116</v>
      </c>
      <c r="D62" s="23">
        <v>17417.2</v>
      </c>
      <c r="E62" s="22"/>
    </row>
    <row r="63" spans="1:5" s="15" customFormat="1" ht="30.6" x14ac:dyDescent="0.2">
      <c r="A63" s="11" t="s">
        <v>79</v>
      </c>
      <c r="B63" s="12" t="s">
        <v>78</v>
      </c>
      <c r="C63" s="13"/>
      <c r="D63" s="25">
        <f>D64</f>
        <v>18882.5</v>
      </c>
    </row>
    <row r="64" spans="1:5" ht="13.2" outlineLevel="1" x14ac:dyDescent="0.25">
      <c r="A64" s="16" t="s">
        <v>75</v>
      </c>
      <c r="B64" s="17" t="s">
        <v>78</v>
      </c>
      <c r="C64" s="18" t="s">
        <v>74</v>
      </c>
      <c r="D64" s="24">
        <f>D65</f>
        <v>18882.5</v>
      </c>
    </row>
    <row r="65" spans="1:5" ht="13.2" outlineLevel="2" x14ac:dyDescent="0.25">
      <c r="A65" s="20" t="s">
        <v>81</v>
      </c>
      <c r="B65" s="21" t="s">
        <v>78</v>
      </c>
      <c r="C65" s="21" t="s">
        <v>80</v>
      </c>
      <c r="D65" s="23">
        <v>18882.5</v>
      </c>
      <c r="E65" s="22"/>
    </row>
    <row r="66" spans="1:5" s="15" customFormat="1" ht="10.199999999999999" x14ac:dyDescent="0.2">
      <c r="A66" s="11" t="s">
        <v>83</v>
      </c>
      <c r="B66" s="12" t="s">
        <v>82</v>
      </c>
      <c r="C66" s="13"/>
      <c r="D66" s="25">
        <f>D67+D73</f>
        <v>475587.1</v>
      </c>
    </row>
    <row r="67" spans="1:5" ht="13.2" outlineLevel="1" x14ac:dyDescent="0.25">
      <c r="A67" s="16" t="s">
        <v>85</v>
      </c>
      <c r="B67" s="17" t="s">
        <v>82</v>
      </c>
      <c r="C67" s="18" t="s">
        <v>84</v>
      </c>
      <c r="D67" s="24">
        <f>D68+D69+D70+D71+D72</f>
        <v>469447.3</v>
      </c>
    </row>
    <row r="68" spans="1:5" ht="13.2" outlineLevel="2" x14ac:dyDescent="0.25">
      <c r="A68" s="20" t="s">
        <v>87</v>
      </c>
      <c r="B68" s="21" t="s">
        <v>82</v>
      </c>
      <c r="C68" s="21" t="s">
        <v>86</v>
      </c>
      <c r="D68" s="23">
        <v>136314.29999999999</v>
      </c>
    </row>
    <row r="69" spans="1:5" ht="13.2" outlineLevel="2" x14ac:dyDescent="0.25">
      <c r="A69" s="20" t="s">
        <v>89</v>
      </c>
      <c r="B69" s="21" t="s">
        <v>82</v>
      </c>
      <c r="C69" s="21" t="s">
        <v>88</v>
      </c>
      <c r="D69" s="23">
        <v>283215</v>
      </c>
    </row>
    <row r="70" spans="1:5" ht="13.2" outlineLevel="2" x14ac:dyDescent="0.25">
      <c r="A70" s="20" t="s">
        <v>91</v>
      </c>
      <c r="B70" s="21" t="s">
        <v>82</v>
      </c>
      <c r="C70" s="21" t="s">
        <v>90</v>
      </c>
      <c r="D70" s="23">
        <v>16599.099999999999</v>
      </c>
      <c r="E70" s="22"/>
    </row>
    <row r="71" spans="1:5" ht="13.2" outlineLevel="2" x14ac:dyDescent="0.25">
      <c r="A71" s="20" t="s">
        <v>93</v>
      </c>
      <c r="B71" s="21" t="s">
        <v>82</v>
      </c>
      <c r="C71" s="21" t="s">
        <v>92</v>
      </c>
      <c r="D71" s="23">
        <v>528.9</v>
      </c>
    </row>
    <row r="72" spans="1:5" ht="13.2" outlineLevel="2" x14ac:dyDescent="0.25">
      <c r="A72" s="20" t="s">
        <v>95</v>
      </c>
      <c r="B72" s="21" t="s">
        <v>82</v>
      </c>
      <c r="C72" s="21" t="s">
        <v>94</v>
      </c>
      <c r="D72" s="23">
        <v>32790</v>
      </c>
    </row>
    <row r="73" spans="1:5" ht="13.2" outlineLevel="1" x14ac:dyDescent="0.25">
      <c r="A73" s="16" t="s">
        <v>75</v>
      </c>
      <c r="B73" s="17" t="s">
        <v>82</v>
      </c>
      <c r="C73" s="18" t="s">
        <v>74</v>
      </c>
      <c r="D73" s="24">
        <f>D74+D75</f>
        <v>6139.7999999999993</v>
      </c>
    </row>
    <row r="74" spans="1:5" ht="13.2" outlineLevel="2" x14ac:dyDescent="0.25">
      <c r="A74" s="20" t="s">
        <v>97</v>
      </c>
      <c r="B74" s="21" t="s">
        <v>82</v>
      </c>
      <c r="C74" s="21" t="s">
        <v>96</v>
      </c>
      <c r="D74" s="23">
        <v>952.9</v>
      </c>
      <c r="E74" s="22"/>
    </row>
    <row r="75" spans="1:5" ht="13.2" outlineLevel="2" x14ac:dyDescent="0.25">
      <c r="A75" s="20" t="s">
        <v>77</v>
      </c>
      <c r="B75" s="21" t="s">
        <v>82</v>
      </c>
      <c r="C75" s="21" t="s">
        <v>76</v>
      </c>
      <c r="D75" s="23">
        <v>5186.8999999999996</v>
      </c>
    </row>
    <row r="76" spans="1:5" s="15" customFormat="1" ht="30.6" x14ac:dyDescent="0.2">
      <c r="A76" s="11" t="s">
        <v>99</v>
      </c>
      <c r="B76" s="12" t="s">
        <v>98</v>
      </c>
      <c r="C76" s="13"/>
      <c r="D76" s="25">
        <f>D77</f>
        <v>23563.5</v>
      </c>
    </row>
    <row r="77" spans="1:5" ht="13.2" outlineLevel="1" x14ac:dyDescent="0.25">
      <c r="A77" s="16" t="s">
        <v>75</v>
      </c>
      <c r="B77" s="17" t="s">
        <v>98</v>
      </c>
      <c r="C77" s="18" t="s">
        <v>74</v>
      </c>
      <c r="D77" s="24">
        <f>D78</f>
        <v>23563.5</v>
      </c>
    </row>
    <row r="78" spans="1:5" ht="13.2" outlineLevel="2" x14ac:dyDescent="0.25">
      <c r="A78" s="20" t="s">
        <v>77</v>
      </c>
      <c r="B78" s="21" t="s">
        <v>98</v>
      </c>
      <c r="C78" s="21" t="s">
        <v>76</v>
      </c>
      <c r="D78" s="23">
        <v>23563.5</v>
      </c>
    </row>
    <row r="79" spans="1:5" s="15" customFormat="1" ht="20.399999999999999" x14ac:dyDescent="0.2">
      <c r="A79" s="11" t="s">
        <v>101</v>
      </c>
      <c r="B79" s="12" t="s">
        <v>100</v>
      </c>
      <c r="C79" s="13"/>
      <c r="D79" s="25">
        <f>D80+D82</f>
        <v>192557.19999999998</v>
      </c>
    </row>
    <row r="80" spans="1:5" ht="13.2" outlineLevel="1" x14ac:dyDescent="0.25">
      <c r="A80" s="16" t="s">
        <v>21</v>
      </c>
      <c r="B80" s="17" t="s">
        <v>100</v>
      </c>
      <c r="C80" s="18" t="s">
        <v>20</v>
      </c>
      <c r="D80" s="24">
        <f>D81</f>
        <v>297.5</v>
      </c>
    </row>
    <row r="81" spans="1:4" ht="13.2" outlineLevel="2" x14ac:dyDescent="0.25">
      <c r="A81" s="20" t="s">
        <v>57</v>
      </c>
      <c r="B81" s="21" t="s">
        <v>100</v>
      </c>
      <c r="C81" s="21" t="s">
        <v>56</v>
      </c>
      <c r="D81" s="23">
        <v>297.5</v>
      </c>
    </row>
    <row r="82" spans="1:4" ht="13.2" outlineLevel="1" x14ac:dyDescent="0.25">
      <c r="A82" s="16" t="s">
        <v>75</v>
      </c>
      <c r="B82" s="17" t="s">
        <v>100</v>
      </c>
      <c r="C82" s="18" t="s">
        <v>74</v>
      </c>
      <c r="D82" s="24">
        <f>D83+D84+D85+D86</f>
        <v>192259.69999999998</v>
      </c>
    </row>
    <row r="83" spans="1:4" ht="13.2" outlineLevel="2" x14ac:dyDescent="0.25">
      <c r="A83" s="20" t="s">
        <v>81</v>
      </c>
      <c r="B83" s="21" t="s">
        <v>100</v>
      </c>
      <c r="C83" s="21" t="s">
        <v>80</v>
      </c>
      <c r="D83" s="23">
        <v>32352.6</v>
      </c>
    </row>
    <row r="84" spans="1:4" ht="13.2" outlineLevel="2" x14ac:dyDescent="0.25">
      <c r="A84" s="20" t="s">
        <v>97</v>
      </c>
      <c r="B84" s="21" t="s">
        <v>100</v>
      </c>
      <c r="C84" s="21" t="s">
        <v>96</v>
      </c>
      <c r="D84" s="23">
        <v>96676</v>
      </c>
    </row>
    <row r="85" spans="1:4" ht="13.2" outlineLevel="2" x14ac:dyDescent="0.25">
      <c r="A85" s="20" t="s">
        <v>77</v>
      </c>
      <c r="B85" s="21" t="s">
        <v>100</v>
      </c>
      <c r="C85" s="21" t="s">
        <v>76</v>
      </c>
      <c r="D85" s="23">
        <v>46671.7</v>
      </c>
    </row>
    <row r="86" spans="1:4" ht="13.2" outlineLevel="2" x14ac:dyDescent="0.25">
      <c r="A86" s="20" t="s">
        <v>103</v>
      </c>
      <c r="B86" s="21" t="s">
        <v>100</v>
      </c>
      <c r="C86" s="21" t="s">
        <v>102</v>
      </c>
      <c r="D86" s="23">
        <v>16559.400000000001</v>
      </c>
    </row>
    <row r="87" spans="1:4" s="15" customFormat="1" ht="10.199999999999999" x14ac:dyDescent="0.2">
      <c r="A87" s="11" t="s">
        <v>105</v>
      </c>
      <c r="B87" s="12" t="s">
        <v>104</v>
      </c>
      <c r="C87" s="13"/>
      <c r="D87" s="25">
        <f>D88+D90+D93</f>
        <v>73053.499999999985</v>
      </c>
    </row>
    <row r="88" spans="1:4" ht="13.2" outlineLevel="1" x14ac:dyDescent="0.25">
      <c r="A88" s="16" t="s">
        <v>85</v>
      </c>
      <c r="B88" s="17" t="s">
        <v>104</v>
      </c>
      <c r="C88" s="18" t="s">
        <v>84</v>
      </c>
      <c r="D88" s="24">
        <f>D89</f>
        <v>20281.5</v>
      </c>
    </row>
    <row r="89" spans="1:4" ht="13.2" outlineLevel="2" x14ac:dyDescent="0.25">
      <c r="A89" s="20" t="s">
        <v>91</v>
      </c>
      <c r="B89" s="21" t="s">
        <v>104</v>
      </c>
      <c r="C89" s="21" t="s">
        <v>90</v>
      </c>
      <c r="D89" s="23">
        <v>20281.5</v>
      </c>
    </row>
    <row r="90" spans="1:4" ht="13.2" outlineLevel="1" x14ac:dyDescent="0.25">
      <c r="A90" s="16" t="s">
        <v>27</v>
      </c>
      <c r="B90" s="17" t="s">
        <v>104</v>
      </c>
      <c r="C90" s="18" t="s">
        <v>26</v>
      </c>
      <c r="D90" s="24">
        <f>D91+D92</f>
        <v>52390.299999999996</v>
      </c>
    </row>
    <row r="91" spans="1:4" ht="13.2" outlineLevel="2" x14ac:dyDescent="0.25">
      <c r="A91" s="20" t="s">
        <v>107</v>
      </c>
      <c r="B91" s="21" t="s">
        <v>104</v>
      </c>
      <c r="C91" s="21" t="s">
        <v>106</v>
      </c>
      <c r="D91" s="23">
        <v>36957.699999999997</v>
      </c>
    </row>
    <row r="92" spans="1:4" ht="13.2" outlineLevel="2" x14ac:dyDescent="0.25">
      <c r="A92" s="20" t="s">
        <v>29</v>
      </c>
      <c r="B92" s="21" t="s">
        <v>104</v>
      </c>
      <c r="C92" s="21" t="s">
        <v>28</v>
      </c>
      <c r="D92" s="23">
        <v>15432.6</v>
      </c>
    </row>
    <row r="93" spans="1:4" ht="13.2" outlineLevel="1" x14ac:dyDescent="0.25">
      <c r="A93" s="16" t="s">
        <v>75</v>
      </c>
      <c r="B93" s="17" t="s">
        <v>104</v>
      </c>
      <c r="C93" s="18" t="s">
        <v>74</v>
      </c>
      <c r="D93" s="24">
        <f>D94</f>
        <v>381.7</v>
      </c>
    </row>
    <row r="94" spans="1:4" ht="13.2" outlineLevel="2" x14ac:dyDescent="0.25">
      <c r="A94" s="20" t="s">
        <v>97</v>
      </c>
      <c r="B94" s="21" t="s">
        <v>104</v>
      </c>
      <c r="C94" s="21" t="s">
        <v>96</v>
      </c>
      <c r="D94" s="23">
        <v>381.7</v>
      </c>
    </row>
    <row r="95" spans="1:4" s="15" customFormat="1" ht="10.199999999999999" x14ac:dyDescent="0.2">
      <c r="A95" s="11" t="s">
        <v>109</v>
      </c>
      <c r="B95" s="12" t="s">
        <v>108</v>
      </c>
      <c r="C95" s="13"/>
      <c r="D95" s="25">
        <f>D96</f>
        <v>3013.2</v>
      </c>
    </row>
    <row r="96" spans="1:4" ht="13.2" outlineLevel="1" x14ac:dyDescent="0.25">
      <c r="A96" s="16" t="s">
        <v>6</v>
      </c>
      <c r="B96" s="17" t="s">
        <v>108</v>
      </c>
      <c r="C96" s="18" t="s">
        <v>5</v>
      </c>
      <c r="D96" s="24">
        <f>D97+D98</f>
        <v>3013.2</v>
      </c>
    </row>
    <row r="97" spans="1:4" ht="20.399999999999999" outlineLevel="2" x14ac:dyDescent="0.25">
      <c r="A97" s="20" t="s">
        <v>35</v>
      </c>
      <c r="B97" s="21" t="s">
        <v>108</v>
      </c>
      <c r="C97" s="21" t="s">
        <v>34</v>
      </c>
      <c r="D97" s="23">
        <v>3003.2</v>
      </c>
    </row>
    <row r="98" spans="1:4" ht="13.2" outlineLevel="2" x14ac:dyDescent="0.25">
      <c r="A98" s="20" t="s">
        <v>14</v>
      </c>
      <c r="B98" s="21" t="s">
        <v>108</v>
      </c>
      <c r="C98" s="21" t="s">
        <v>13</v>
      </c>
      <c r="D98" s="23">
        <v>10</v>
      </c>
    </row>
    <row r="99" spans="1:4" s="15" customFormat="1" ht="20.399999999999999" x14ac:dyDescent="0.2">
      <c r="A99" s="11" t="s">
        <v>111</v>
      </c>
      <c r="B99" s="12" t="s">
        <v>110</v>
      </c>
      <c r="C99" s="13"/>
      <c r="D99" s="25">
        <f>D100</f>
        <v>29326.7</v>
      </c>
    </row>
    <row r="100" spans="1:4" ht="13.2" outlineLevel="1" x14ac:dyDescent="0.25">
      <c r="A100" s="16" t="s">
        <v>113</v>
      </c>
      <c r="B100" s="17" t="s">
        <v>110</v>
      </c>
      <c r="C100" s="18" t="s">
        <v>112</v>
      </c>
      <c r="D100" s="24">
        <f>D101+D102</f>
        <v>29326.7</v>
      </c>
    </row>
    <row r="101" spans="1:4" ht="13.2" outlineLevel="2" x14ac:dyDescent="0.25">
      <c r="A101" s="20" t="s">
        <v>115</v>
      </c>
      <c r="B101" s="21" t="s">
        <v>110</v>
      </c>
      <c r="C101" s="21" t="s">
        <v>114</v>
      </c>
      <c r="D101" s="23">
        <v>22378.5</v>
      </c>
    </row>
    <row r="102" spans="1:4" ht="13.2" outlineLevel="2" x14ac:dyDescent="0.25">
      <c r="A102" s="20" t="s">
        <v>117</v>
      </c>
      <c r="B102" s="21" t="s">
        <v>110</v>
      </c>
      <c r="C102" s="21" t="s">
        <v>116</v>
      </c>
      <c r="D102" s="23">
        <v>6948.2</v>
      </c>
    </row>
  </sheetData>
  <mergeCells count="5">
    <mergeCell ref="B1:D1"/>
    <mergeCell ref="B2:D2"/>
    <mergeCell ref="B3:D3"/>
    <mergeCell ref="A6:D6"/>
    <mergeCell ref="A9:C9"/>
  </mergeCells>
  <pageMargins left="0.35433070866141736" right="0.35433070866141736" top="0.39370078740157483" bottom="0.39370078740157483" header="0.31496062992125984" footer="0.31496062992125984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4 Синчикова Снежана Владимировна</dc:creator>
  <dc:description>POI HSSF rep:2.56.0.215 (p3)</dc:description>
  <cp:lastModifiedBy>Бюджетный отдел 1 Шибаева Галина Васильевна</cp:lastModifiedBy>
  <cp:lastPrinted>2024-11-01T08:34:50Z</cp:lastPrinted>
  <dcterms:created xsi:type="dcterms:W3CDTF">2024-07-19T05:49:45Z</dcterms:created>
  <dcterms:modified xsi:type="dcterms:W3CDTF">2024-11-01T08:36:15Z</dcterms:modified>
</cp:coreProperties>
</file>