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"/>
    </mc:Choice>
  </mc:AlternateContent>
  <bookViews>
    <workbookView xWindow="0" yWindow="0" windowWidth="28800" windowHeight="12435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Лист1!$A$1:$E$45</definedName>
  </definedNames>
  <calcPr calcId="152511"/>
</workbook>
</file>

<file path=xl/calcChain.xml><?xml version="1.0" encoding="utf-8"?>
<calcChain xmlns="http://schemas.openxmlformats.org/spreadsheetml/2006/main">
  <c r="F10" i="32" l="1"/>
  <c r="D26" i="32" l="1"/>
  <c r="D42" i="32" l="1"/>
  <c r="D36" i="32" l="1"/>
  <c r="D30" i="32" l="1"/>
  <c r="D39" i="32" l="1"/>
  <c r="D34" i="32"/>
  <c r="D13" i="32" l="1"/>
  <c r="D15" i="32" l="1"/>
  <c r="D20" i="32" l="1"/>
  <c r="D17" i="32" l="1"/>
  <c r="D11" i="32" l="1"/>
  <c r="D10" i="32" s="1"/>
  <c r="D33" i="32" l="1"/>
  <c r="D32" i="32" s="1"/>
  <c r="D45" i="32" l="1"/>
</calcChain>
</file>

<file path=xl/sharedStrings.xml><?xml version="1.0" encoding="utf-8"?>
<sst xmlns="http://schemas.openxmlformats.org/spreadsheetml/2006/main" count="79" uniqueCount="79">
  <si>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</si>
  <si>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</si>
  <si>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</si>
  <si>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</si>
  <si>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</si>
  <si>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</si>
  <si>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</si>
  <si>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</si>
  <si>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</si>
  <si>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</si>
  <si>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</si>
  <si>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</si>
  <si>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</si>
  <si>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</si>
  <si>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</si>
  <si>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</si>
  <si>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</si>
  <si>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</si>
  <si>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</si>
  <si>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</si>
  <si>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</si>
  <si>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</si>
  <si>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</si>
  <si>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</si>
  <si>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</si>
  <si>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</si>
  <si>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</si>
  <si>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</si>
  <si>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</si>
  <si>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</si>
  <si>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</si>
  <si>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</si>
  <si>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</si>
  <si>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</si>
  <si>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</si>
  <si>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</si>
  <si>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</si>
  <si>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</si>
  <si>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</si>
  <si>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</si>
  <si>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</si>
  <si>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</si>
  <si>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</si>
  <si>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</si>
  <si>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</si>
  <si>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</si>
  <si>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</si>
  <si>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</si>
  <si>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</si>
  <si>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</si>
  <si>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</si>
  <si>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</si>
  <si>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</si>
  <si>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</si>
  <si>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</si>
  <si>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2022 год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</si>
  <si>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</si>
  <si>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</si>
  <si>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1</t>
  </si>
  <si>
    <t>1 17 00000 00 0000 000</t>
  </si>
  <si>
    <t>1 17 15000 00 0000 150</t>
  </si>
  <si>
    <t>Прочие неналоговые доходы</t>
  </si>
  <si>
    <t>Инициативные платежи</t>
  </si>
  <si>
    <t>Приложение 2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</si>
  <si>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93 от 30.12.2021 г «О  бюджете Катав-Ивановского городского поселения на 2022 год и на плановый период 2023 и 2024 годов»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</si>
  <si>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</si>
  <si>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2 02 20041 13 0000 150</t>
  </si>
  <si>
    <t>Прочие субсидии бюджетам городских поселений</t>
  </si>
  <si>
    <t>2 02 29999 13 0000 150</t>
  </si>
  <si>
    <t>Прочие межбюджетные трансферы, передаваемые бюджетам городских поселений</t>
  </si>
  <si>
    <t>2 02 49999 13 0000 150</t>
  </si>
  <si>
    <t xml:space="preserve"> 1 14 06013 13 0000 430</t>
  </si>
  <si>
    <t xml:space="preserve"> 1 14 13090 13 0000 410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</si>
  <si>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</si>
  <si>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1 13 00000 00 0000 000</t>
  </si>
  <si>
    <t>Доходы от оказания платных услуг и компенсации затрат государства</t>
  </si>
  <si>
    <t>1 16 00000 00 0000 000</t>
  </si>
  <si>
    <t>Штрафы, санкции, возмещение ущерба</t>
  </si>
  <si>
    <t xml:space="preserve">от 19 августа  2022 г.  № 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</si>
</sst>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/>
    <xf numFmtId="0" fontId="3" fillId="3" borderId="0" xfId="0" applyFont="1" applyFill="1" applyAlignment="1">
      <alignment horizontal="right"/>
    </xf>
    <xf numFmtId="164" fontId="9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/>
    <xf numFmtId="0" fontId="2" fillId="3" borderId="0" xfId="0" applyFont="1" applyFill="1"/>
    <xf numFmtId="166" fontId="2" fillId="0" borderId="0" xfId="0" applyNumberFormat="1" applyFont="1"/>
    <xf numFmtId="166" fontId="2" fillId="0" borderId="0" xfId="0" applyNumberFormat="1" applyFont="1" applyAlignment="1">
      <alignment horizontal="center" vertical="center"/>
    </xf>
    <xf numFmtId="166" fontId="4" fillId="3" borderId="0" xfId="0" applyNumberFormat="1" applyFont="1" applyFill="1"/>
    <xf numFmtId="166" fontId="4" fillId="0" borderId="0" xfId="0" applyNumberFormat="1" applyFont="1"/>
    <xf numFmtId="166" fontId="2" fillId="0" borderId="0" xfId="0" applyNumberFormat="1" applyFont="1" applyAlignment="1">
      <alignment vertical="center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zoomScaleNormal="100" zoomScaleSheetLayoutView="100" workbookViewId="0">
      <selection activeCell="B9" sqref="B9:C9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32" customWidth="1"/>
    <col min="5" max="5" width="0.140625" style="1" hidden="1" customWidth="1"/>
    <col min="6" max="6" width="9.140625" style="33"/>
    <col min="7" max="16384" width="9.140625" style="1"/>
  </cols>
  <sheetData>
    <row r="1" spans="1:6" ht="17.25" customHeight="1" x14ac:dyDescent="0.25">
      <c r="B1" s="2"/>
      <c r="C1" s="2"/>
      <c r="D1" s="26" t="s">
        <v>58</v>
      </c>
      <c r="E1" s="19"/>
    </row>
    <row r="2" spans="1:6" ht="150.75" customHeight="1" x14ac:dyDescent="0.25">
      <c r="B2" s="3"/>
      <c r="C2" s="69" t="s">
        <v>64</v>
      </c>
      <c r="D2" s="69"/>
      <c r="E2" s="69"/>
    </row>
    <row r="3" spans="1:6" ht="21" customHeight="1" x14ac:dyDescent="0.25">
      <c r="B3" s="4"/>
      <c r="C3" s="70" t="s">
        <v>78</v>
      </c>
      <c r="D3" s="70"/>
      <c r="E3" s="70"/>
    </row>
    <row r="4" spans="1:6" ht="16.5" customHeight="1" x14ac:dyDescent="0.25">
      <c r="B4" s="4"/>
      <c r="C4" s="76" t="s">
        <v>63</v>
      </c>
      <c r="D4" s="76"/>
      <c r="E4" s="24"/>
    </row>
    <row r="5" spans="1:6" ht="85.5" customHeight="1" x14ac:dyDescent="0.25">
      <c r="B5" s="4"/>
      <c r="C5" s="75" t="s">
        <v>54</v>
      </c>
      <c r="D5" s="75"/>
      <c r="E5" s="24"/>
    </row>
    <row r="6" spans="1:6" ht="15.75" customHeight="1" x14ac:dyDescent="0.25">
      <c r="A6" s="67" t="s">
        <v>55</v>
      </c>
      <c r="B6" s="67"/>
      <c r="C6" s="67"/>
      <c r="D6" s="68"/>
    </row>
    <row r="7" spans="1:6" ht="14.25" customHeight="1" x14ac:dyDescent="0.25">
      <c r="A7" s="67"/>
      <c r="B7" s="67"/>
      <c r="C7" s="67"/>
      <c r="D7" s="68"/>
    </row>
    <row r="8" spans="1:6" ht="14.25" customHeight="1" x14ac:dyDescent="0.25">
      <c r="A8" s="11"/>
      <c r="D8" s="27" t="s">
        <v>34</v>
      </c>
    </row>
    <row r="9" spans="1:6" s="6" customFormat="1" ht="45.75" customHeight="1" x14ac:dyDescent="0.2">
      <c r="A9" s="12" t="s">
        <v>17</v>
      </c>
      <c r="B9" s="71" t="s">
        <v>18</v>
      </c>
      <c r="C9" s="72"/>
      <c r="D9" s="25" t="s">
        <v>16</v>
      </c>
      <c r="F9" s="34"/>
    </row>
    <row r="10" spans="1:6" s="7" customFormat="1" ht="25.5" customHeight="1" x14ac:dyDescent="0.25">
      <c r="A10" s="14" t="s">
        <v>1</v>
      </c>
      <c r="B10" s="73" t="s">
        <v>19</v>
      </c>
      <c r="C10" s="74"/>
      <c r="D10" s="28">
        <f>SUM(D11,D15,D17,D20,D26,D13,D30,D25,D29,)</f>
        <v>45708.299999999996</v>
      </c>
      <c r="F10" s="35">
        <f>F12+F14+F21+F23+F25+F27+F29+F22</f>
        <v>3200</v>
      </c>
    </row>
    <row r="11" spans="1:6" s="8" customFormat="1" ht="24" customHeight="1" x14ac:dyDescent="0.25">
      <c r="A11" s="15" t="s">
        <v>2</v>
      </c>
      <c r="B11" s="62" t="s">
        <v>20</v>
      </c>
      <c r="C11" s="63"/>
      <c r="D11" s="20">
        <f>SUM(D12)</f>
        <v>20520.8</v>
      </c>
      <c r="F11" s="36"/>
    </row>
    <row r="12" spans="1:6" ht="28.5" customHeight="1" x14ac:dyDescent="0.25">
      <c r="A12" s="13" t="s">
        <v>9</v>
      </c>
      <c r="B12" s="65" t="s">
        <v>0</v>
      </c>
      <c r="C12" s="66"/>
      <c r="D12" s="29">
        <v>20520.8</v>
      </c>
      <c r="F12" s="33">
        <v>850</v>
      </c>
    </row>
    <row r="13" spans="1:6" s="8" customFormat="1" ht="31.5" customHeight="1" x14ac:dyDescent="0.25">
      <c r="A13" s="15" t="s">
        <v>12</v>
      </c>
      <c r="B13" s="62" t="s">
        <v>22</v>
      </c>
      <c r="C13" s="63"/>
      <c r="D13" s="20">
        <f>SUM(D14)</f>
        <v>7616.9</v>
      </c>
      <c r="F13" s="36"/>
    </row>
    <row r="14" spans="1:6" ht="32.25" customHeight="1" x14ac:dyDescent="0.25">
      <c r="A14" s="13" t="s">
        <v>13</v>
      </c>
      <c r="B14" s="65" t="s">
        <v>21</v>
      </c>
      <c r="C14" s="66"/>
      <c r="D14" s="29">
        <v>7616.9</v>
      </c>
      <c r="F14" s="33">
        <v>720</v>
      </c>
    </row>
    <row r="15" spans="1:6" s="8" customFormat="1" ht="20.25" customHeight="1" x14ac:dyDescent="0.25">
      <c r="A15" s="15" t="s">
        <v>3</v>
      </c>
      <c r="B15" s="62" t="s">
        <v>23</v>
      </c>
      <c r="C15" s="63"/>
      <c r="D15" s="20">
        <f>SUM(D16:D16)</f>
        <v>7.2</v>
      </c>
      <c r="F15" s="36"/>
    </row>
    <row r="16" spans="1:6" ht="22.5" customHeight="1" x14ac:dyDescent="0.25">
      <c r="A16" s="13" t="s">
        <v>24</v>
      </c>
      <c r="B16" s="65" t="s">
        <v>15</v>
      </c>
      <c r="C16" s="66"/>
      <c r="D16" s="29">
        <v>7.2</v>
      </c>
    </row>
    <row r="17" spans="1:6" s="8" customFormat="1" ht="20.25" customHeight="1" x14ac:dyDescent="0.25">
      <c r="A17" s="15" t="s">
        <v>35</v>
      </c>
      <c r="B17" s="62" t="s">
        <v>36</v>
      </c>
      <c r="C17" s="63"/>
      <c r="D17" s="20">
        <f>SUM(D18:D19)</f>
        <v>11776.7</v>
      </c>
      <c r="F17" s="36"/>
    </row>
    <row r="18" spans="1:6" ht="22.5" customHeight="1" x14ac:dyDescent="0.25">
      <c r="A18" s="13" t="s">
        <v>37</v>
      </c>
      <c r="B18" s="65" t="s">
        <v>38</v>
      </c>
      <c r="C18" s="66"/>
      <c r="D18" s="29">
        <v>4365.7</v>
      </c>
    </row>
    <row r="19" spans="1:6" ht="22.5" customHeight="1" x14ac:dyDescent="0.25">
      <c r="A19" s="13" t="s">
        <v>39</v>
      </c>
      <c r="B19" s="65" t="s">
        <v>40</v>
      </c>
      <c r="C19" s="66"/>
      <c r="D19" s="29">
        <v>7411</v>
      </c>
    </row>
    <row r="20" spans="1:6" s="8" customFormat="1" ht="32.25" customHeight="1" x14ac:dyDescent="0.25">
      <c r="A20" s="15" t="s">
        <v>4</v>
      </c>
      <c r="B20" s="62" t="s">
        <v>25</v>
      </c>
      <c r="C20" s="63"/>
      <c r="D20" s="20">
        <f>SUM(D21:D24)</f>
        <v>3965</v>
      </c>
      <c r="F20" s="36"/>
    </row>
    <row r="21" spans="1:6" ht="52.5" customHeight="1" x14ac:dyDescent="0.25">
      <c r="A21" s="13" t="s">
        <v>51</v>
      </c>
      <c r="B21" s="60" t="s">
        <v>26</v>
      </c>
      <c r="C21" s="61"/>
      <c r="D21" s="29">
        <v>2300</v>
      </c>
      <c r="F21" s="33">
        <v>600</v>
      </c>
    </row>
    <row r="22" spans="1:6" ht="67.5" customHeight="1" x14ac:dyDescent="0.25">
      <c r="A22" s="13" t="s">
        <v>56</v>
      </c>
      <c r="B22" s="60" t="s">
        <v>57</v>
      </c>
      <c r="C22" s="64"/>
      <c r="D22" s="29">
        <v>86.8</v>
      </c>
      <c r="F22" s="33">
        <v>50</v>
      </c>
    </row>
    <row r="23" spans="1:6" ht="38.25" customHeight="1" x14ac:dyDescent="0.25">
      <c r="A23" s="13" t="s">
        <v>52</v>
      </c>
      <c r="B23" s="58" t="s">
        <v>27</v>
      </c>
      <c r="C23" s="59"/>
      <c r="D23" s="29">
        <v>1552</v>
      </c>
      <c r="F23" s="33">
        <v>400</v>
      </c>
    </row>
    <row r="24" spans="1:6" ht="67.5" customHeight="1" x14ac:dyDescent="0.25">
      <c r="A24" s="13" t="s">
        <v>53</v>
      </c>
      <c r="B24" s="60" t="s">
        <v>41</v>
      </c>
      <c r="C24" s="61"/>
      <c r="D24" s="29">
        <v>26.2</v>
      </c>
    </row>
    <row r="25" spans="1:6" s="8" customFormat="1" ht="21.75" customHeight="1" x14ac:dyDescent="0.25">
      <c r="A25" s="15" t="s">
        <v>74</v>
      </c>
      <c r="B25" s="77" t="s">
        <v>75</v>
      </c>
      <c r="C25" s="78"/>
      <c r="D25" s="20">
        <v>180</v>
      </c>
      <c r="F25" s="36">
        <v>180</v>
      </c>
    </row>
    <row r="26" spans="1:6" s="8" customFormat="1" ht="21.75" customHeight="1" x14ac:dyDescent="0.25">
      <c r="A26" s="15" t="s">
        <v>5</v>
      </c>
      <c r="B26" s="77" t="s">
        <v>28</v>
      </c>
      <c r="C26" s="78"/>
      <c r="D26" s="20">
        <f>SUM(D27:D28)</f>
        <v>1578.7</v>
      </c>
      <c r="F26" s="36"/>
    </row>
    <row r="27" spans="1:6" ht="45" customHeight="1" x14ac:dyDescent="0.25">
      <c r="A27" s="13" t="s">
        <v>71</v>
      </c>
      <c r="B27" s="58" t="s">
        <v>73</v>
      </c>
      <c r="C27" s="59"/>
      <c r="D27" s="29">
        <v>340</v>
      </c>
      <c r="F27" s="33">
        <v>340</v>
      </c>
    </row>
    <row r="28" spans="1:6" ht="42.75" customHeight="1" x14ac:dyDescent="0.25">
      <c r="A28" s="13" t="s">
        <v>72</v>
      </c>
      <c r="B28" s="58" t="s">
        <v>50</v>
      </c>
      <c r="C28" s="59"/>
      <c r="D28" s="29">
        <v>1238.7</v>
      </c>
    </row>
    <row r="29" spans="1:6" ht="27.75" customHeight="1" x14ac:dyDescent="0.25">
      <c r="A29" s="14" t="s">
        <v>76</v>
      </c>
      <c r="B29" s="79" t="s">
        <v>77</v>
      </c>
      <c r="C29" s="79"/>
      <c r="D29" s="28">
        <v>60</v>
      </c>
      <c r="F29" s="37">
        <v>60</v>
      </c>
    </row>
    <row r="30" spans="1:6" ht="27.75" customHeight="1" x14ac:dyDescent="0.25">
      <c r="A30" s="14" t="s">
        <v>59</v>
      </c>
      <c r="B30" s="79" t="s">
        <v>61</v>
      </c>
      <c r="C30" s="79"/>
      <c r="D30" s="28">
        <f>D31</f>
        <v>3</v>
      </c>
      <c r="F30" s="37"/>
    </row>
    <row r="31" spans="1:6" ht="30" customHeight="1" x14ac:dyDescent="0.25">
      <c r="A31" s="25" t="s">
        <v>60</v>
      </c>
      <c r="B31" s="80" t="s">
        <v>62</v>
      </c>
      <c r="C31" s="80"/>
      <c r="D31" s="29">
        <v>3</v>
      </c>
    </row>
    <row r="32" spans="1:6" s="7" customFormat="1" ht="25.5" customHeight="1" x14ac:dyDescent="0.25">
      <c r="A32" s="14" t="s">
        <v>6</v>
      </c>
      <c r="B32" s="46" t="s">
        <v>29</v>
      </c>
      <c r="C32" s="47"/>
      <c r="D32" s="20">
        <f>SUM(D33,D44)</f>
        <v>41843</v>
      </c>
      <c r="F32" s="35"/>
    </row>
    <row r="33" spans="1:6" s="8" customFormat="1" ht="33.75" customHeight="1" x14ac:dyDescent="0.25">
      <c r="A33" s="16" t="s">
        <v>10</v>
      </c>
      <c r="B33" s="40" t="s">
        <v>45</v>
      </c>
      <c r="C33" s="41"/>
      <c r="D33" s="20">
        <f>SUM(D34,D36,D39,D42)</f>
        <v>41843</v>
      </c>
      <c r="F33" s="36"/>
    </row>
    <row r="34" spans="1:6" s="8" customFormat="1" ht="24" customHeight="1" x14ac:dyDescent="0.25">
      <c r="A34" s="16" t="s">
        <v>30</v>
      </c>
      <c r="B34" s="40" t="s">
        <v>31</v>
      </c>
      <c r="C34" s="41"/>
      <c r="D34" s="20">
        <f>SUM(D35)</f>
        <v>11863.5</v>
      </c>
      <c r="F34" s="36"/>
    </row>
    <row r="35" spans="1:6" ht="37.5" customHeight="1" x14ac:dyDescent="0.25">
      <c r="A35" s="17" t="s">
        <v>42</v>
      </c>
      <c r="B35" s="42" t="s">
        <v>43</v>
      </c>
      <c r="C35" s="43"/>
      <c r="D35" s="29">
        <v>11863.5</v>
      </c>
    </row>
    <row r="36" spans="1:6" s="8" customFormat="1" ht="33" customHeight="1" x14ac:dyDescent="0.25">
      <c r="A36" s="16" t="s">
        <v>32</v>
      </c>
      <c r="B36" s="44" t="s">
        <v>46</v>
      </c>
      <c r="C36" s="45"/>
      <c r="D36" s="20">
        <f>D37+D38</f>
        <v>24961.7</v>
      </c>
      <c r="F36" s="36"/>
    </row>
    <row r="37" spans="1:6" s="9" customFormat="1" ht="55.5" customHeight="1" x14ac:dyDescent="0.25">
      <c r="A37" s="17" t="s">
        <v>66</v>
      </c>
      <c r="B37" s="38" t="s">
        <v>65</v>
      </c>
      <c r="C37" s="39"/>
      <c r="D37" s="29">
        <v>20011.900000000001</v>
      </c>
      <c r="F37" s="33"/>
    </row>
    <row r="38" spans="1:6" s="9" customFormat="1" ht="23.25" customHeight="1" x14ac:dyDescent="0.25">
      <c r="A38" s="17" t="s">
        <v>68</v>
      </c>
      <c r="B38" s="38" t="s">
        <v>67</v>
      </c>
      <c r="C38" s="39"/>
      <c r="D38" s="29">
        <v>4949.8</v>
      </c>
      <c r="F38" s="33"/>
    </row>
    <row r="39" spans="1:6" s="9" customFormat="1" ht="22.5" customHeight="1" x14ac:dyDescent="0.25">
      <c r="A39" s="16" t="s">
        <v>33</v>
      </c>
      <c r="B39" s="40" t="s">
        <v>47</v>
      </c>
      <c r="C39" s="41"/>
      <c r="D39" s="20">
        <f>SUM(D40)</f>
        <v>3</v>
      </c>
      <c r="F39" s="33"/>
    </row>
    <row r="40" spans="1:6" s="10" customFormat="1" ht="34.5" customHeight="1" x14ac:dyDescent="0.25">
      <c r="A40" s="17" t="s">
        <v>49</v>
      </c>
      <c r="B40" s="56" t="s">
        <v>48</v>
      </c>
      <c r="C40" s="57"/>
      <c r="D40" s="30">
        <v>3</v>
      </c>
      <c r="F40" s="36"/>
    </row>
    <row r="41" spans="1:6" s="10" customFormat="1" ht="17.25" hidden="1" customHeight="1" x14ac:dyDescent="0.25">
      <c r="A41" s="17"/>
      <c r="B41" s="22"/>
      <c r="C41" s="23"/>
      <c r="D41" s="30"/>
      <c r="F41" s="36"/>
    </row>
    <row r="42" spans="1:6" ht="22.5" customHeight="1" x14ac:dyDescent="0.25">
      <c r="A42" s="15" t="s">
        <v>44</v>
      </c>
      <c r="B42" s="52" t="s">
        <v>7</v>
      </c>
      <c r="C42" s="53"/>
      <c r="D42" s="31">
        <f>D43</f>
        <v>5014.8</v>
      </c>
    </row>
    <row r="43" spans="1:6" ht="20.25" customHeight="1" x14ac:dyDescent="0.25">
      <c r="A43" s="17" t="s">
        <v>70</v>
      </c>
      <c r="B43" s="54" t="s">
        <v>69</v>
      </c>
      <c r="C43" s="55"/>
      <c r="D43" s="29">
        <v>5014.8</v>
      </c>
    </row>
    <row r="44" spans="1:6" ht="24" customHeight="1" x14ac:dyDescent="0.25">
      <c r="A44" s="18" t="s">
        <v>14</v>
      </c>
      <c r="B44" s="50" t="s">
        <v>11</v>
      </c>
      <c r="C44" s="51"/>
      <c r="D44" s="28">
        <v>0</v>
      </c>
    </row>
    <row r="45" spans="1:6" s="7" customFormat="1" ht="24.75" customHeight="1" x14ac:dyDescent="0.25">
      <c r="A45" s="21"/>
      <c r="B45" s="48" t="s">
        <v>8</v>
      </c>
      <c r="C45" s="49"/>
      <c r="D45" s="31">
        <f>SUM(D10,D32)</f>
        <v>87551.299999999988</v>
      </c>
      <c r="F45" s="35"/>
    </row>
  </sheetData>
  <mergeCells count="41">
    <mergeCell ref="B27:C27"/>
    <mergeCell ref="B25:C25"/>
    <mergeCell ref="B29:C29"/>
    <mergeCell ref="B37:C37"/>
    <mergeCell ref="B30:C30"/>
    <mergeCell ref="B31:C31"/>
    <mergeCell ref="B26:C26"/>
    <mergeCell ref="B28:C28"/>
    <mergeCell ref="C2:E2"/>
    <mergeCell ref="C3:E3"/>
    <mergeCell ref="B9:C9"/>
    <mergeCell ref="B10:C10"/>
    <mergeCell ref="B11:C11"/>
    <mergeCell ref="C5:D5"/>
    <mergeCell ref="C4:D4"/>
    <mergeCell ref="B12:C12"/>
    <mergeCell ref="B13:C13"/>
    <mergeCell ref="B19:C19"/>
    <mergeCell ref="A6:D7"/>
    <mergeCell ref="B14:C14"/>
    <mergeCell ref="B17:C17"/>
    <mergeCell ref="B18:C18"/>
    <mergeCell ref="B15:C15"/>
    <mergeCell ref="B16:C16"/>
    <mergeCell ref="B23:C23"/>
    <mergeCell ref="B24:C24"/>
    <mergeCell ref="B20:C20"/>
    <mergeCell ref="B21:C21"/>
    <mergeCell ref="B22:C22"/>
    <mergeCell ref="B45:C45"/>
    <mergeCell ref="B44:C44"/>
    <mergeCell ref="B42:C42"/>
    <mergeCell ref="B43:C43"/>
    <mergeCell ref="B39:C39"/>
    <mergeCell ref="B40:C40"/>
    <mergeCell ref="B38:C38"/>
    <mergeCell ref="B34:C34"/>
    <mergeCell ref="B35:C35"/>
    <mergeCell ref="B36:C36"/>
    <mergeCell ref="B32:C32"/>
    <mergeCell ref="B33:C3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2022-08-22T03:23:33Z</cp:lastPrinted>
  <dcterms:created xsi:type="dcterms:W3CDTF">1998-06-04T11:46:36Z</dcterms:created>
  <dcterms:modified xsi:type="dcterms:W3CDTF">2022-08-22T03:23:53Z</dcterms:modified>
</cp:coreProperties>
</file>