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февраль\"/>
    </mc:Choice>
  </mc:AlternateContent>
  <bookViews>
    <workbookView xWindow="0" yWindow="0" windowWidth="23040" windowHeight="8832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F57" i="1" l="1"/>
  <c r="E57" i="1"/>
  <c r="D57" i="1"/>
  <c r="D55" i="1"/>
  <c r="F38" i="1"/>
  <c r="E38" i="1"/>
  <c r="D38" i="1"/>
  <c r="F22" i="1"/>
  <c r="E22" i="1"/>
  <c r="D22" i="1"/>
  <c r="F20" i="1"/>
  <c r="E20" i="1"/>
  <c r="D20" i="1"/>
  <c r="F12" i="1"/>
  <c r="E12" i="1"/>
  <c r="D12" i="1"/>
  <c r="E25" i="1" l="1"/>
  <c r="F25" i="1"/>
  <c r="D25" i="1"/>
  <c r="E47" i="1" l="1"/>
  <c r="F47" i="1"/>
  <c r="D47" i="1"/>
  <c r="E52" i="1"/>
  <c r="F52" i="1"/>
  <c r="D52" i="1"/>
  <c r="E44" i="1"/>
  <c r="F44" i="1"/>
  <c r="D44" i="1"/>
  <c r="E31" i="1"/>
  <c r="F31" i="1"/>
  <c r="E11" i="1" l="1"/>
  <c r="D31" i="1"/>
  <c r="E36" i="1"/>
  <c r="F36" i="1"/>
  <c r="D36" i="1"/>
  <c r="F11" i="1"/>
  <c r="D11" i="1" l="1"/>
</calcChain>
</file>

<file path=xl/sharedStrings.xml><?xml version="1.0" encoding="utf-8"?>
<sst xmlns="http://schemas.openxmlformats.org/spreadsheetml/2006/main" count="162" uniqueCount="80">
  <si>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</si>
  <si>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</si>
  <si>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</si>
  <si>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</si>
  <si>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</si>
  <si>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</si>
  <si>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</si>
  <si>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</si>
  <si>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</si>
  <si>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</si>
  <si>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</si>
  <si>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</si>
  <si>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</si>
  <si>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</si>
  <si>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</si>
  <si>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</si>
  <si>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</si>
  <si>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</si>
  <si>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</si>
  <si>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</si>
  <si>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</si>
  <si>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</si>
  <si>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</si>
  <si>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</si>
  <si>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</si>
  <si>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</si>
  <si>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</si>
  <si>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</si>
  <si>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</si>
  <si>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</si>
  <si>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</si>
  <si>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</si>
  <si>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</si>
  <si>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</si>
  <si>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</si>
  <si>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</si>
  <si>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</si>
  <si>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</si>
  <si>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</si>
  <si>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</si>
  <si>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</si>
  <si>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</si>
  <si>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</si>
  <si>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</si>
  <si>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</si>
  <si>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</si>
  <si>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</si>
  <si>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</si>
  <si>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</si>
  <si>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</si>
  <si>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</si>
  <si>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</si>
  <si>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</si>
  <si>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</si>
  <si>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</si>
  <si>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</si>
  <si>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</si>
  <si>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</si>
  <si>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</si>
  <si>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</si>
  <si>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</si>
  <si>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</si>
  <si>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</si>
  <si>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</si>
  <si>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</si>
  <si>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</si>
  <si>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</si>
  <si>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</si>
  <si>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</si>
  <si>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Распределение бюджетных ассигнований по разделам и подразделам  классификации расходов бюджетов на 2020 год и на плановый период 2021 и 2022 годов</t>
  </si>
  <si>
    <t>Приложение 8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</si>
  <si>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</si>
  <si>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Раздел</t>
  </si>
  <si>
    <t>Подраздел</t>
  </si>
  <si>
    <t>2020 год</t>
  </si>
  <si>
    <t>2021 год</t>
  </si>
  <si>
    <t>2022 год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</si>
  <si>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</si>
  <si>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Приложение 5</t>
  </si>
  <si>
    <t xml:space="preserve"> от  19    февраля 2020 г.   № 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</si>
</sst>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1" xfId="0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textRotation="90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showGridLines="0" tabSelected="1" zoomScaleNormal="100" workbookViewId="0">
      <selection activeCell="D3" sqref="D3:F3"/>
    </sheetView>
  </sheetViews>
  <sheetFormatPr defaultRowHeight="10.199999999999999" customHeight="1" x14ac:dyDescent="0.3"/>
  <cols>
    <col min="1" max="1" width="82.33203125" customWidth="1"/>
    <col min="2" max="2" width="5.6640625" customWidth="1"/>
    <col min="3" max="3" width="6.109375" customWidth="1"/>
    <col min="4" max="4" width="14" customWidth="1"/>
    <col min="5" max="5" width="13.5546875" customWidth="1"/>
    <col min="6" max="6" width="14.109375" customWidth="1"/>
  </cols>
  <sheetData>
    <row r="1" spans="1:6" ht="20.25" customHeight="1" x14ac:dyDescent="0.3">
      <c r="E1" s="10" t="s">
        <v>78</v>
      </c>
      <c r="F1" s="11"/>
    </row>
    <row r="2" spans="1:6" ht="127.2" customHeight="1" x14ac:dyDescent="0.3">
      <c r="D2" s="12" t="s">
        <v>77</v>
      </c>
      <c r="E2" s="12"/>
      <c r="F2" s="12"/>
    </row>
    <row r="3" spans="1:6" ht="30.6" customHeight="1" x14ac:dyDescent="0.3">
      <c r="D3" s="13" t="s">
        <v>79</v>
      </c>
      <c r="E3" s="14"/>
      <c r="F3" s="14"/>
    </row>
    <row r="4" spans="1:6" ht="18" customHeight="1" x14ac:dyDescent="0.3">
      <c r="E4" s="10" t="s">
        <v>70</v>
      </c>
      <c r="F4" s="11"/>
    </row>
    <row r="5" spans="1:6" ht="64.5" customHeight="1" x14ac:dyDescent="0.3">
      <c r="D5" s="15" t="s">
        <v>71</v>
      </c>
      <c r="E5" s="16"/>
      <c r="F5" s="16"/>
    </row>
    <row r="6" spans="1:6" ht="17.25" customHeight="1" x14ac:dyDescent="0.3">
      <c r="D6" s="13"/>
      <c r="E6" s="14"/>
      <c r="F6" s="14"/>
    </row>
    <row r="7" spans="1:6" ht="46.2" customHeight="1" x14ac:dyDescent="0.3">
      <c r="A7" s="17" t="s">
        <v>69</v>
      </c>
      <c r="B7" s="17"/>
      <c r="C7" s="17"/>
      <c r="D7" s="17"/>
      <c r="E7" s="17"/>
      <c r="F7" s="17"/>
    </row>
    <row r="8" spans="1:6" ht="27" customHeight="1" x14ac:dyDescent="0.3">
      <c r="A8" s="1"/>
      <c r="B8" s="1"/>
      <c r="C8" s="1"/>
      <c r="D8" s="1"/>
      <c r="E8" s="1"/>
      <c r="F8" s="1" t="s">
        <v>0</v>
      </c>
    </row>
    <row r="9" spans="1:6" ht="14.4" customHeight="1" x14ac:dyDescent="0.3">
      <c r="A9" s="20" t="s">
        <v>2</v>
      </c>
      <c r="B9" s="18" t="s">
        <v>72</v>
      </c>
      <c r="C9" s="18" t="s">
        <v>73</v>
      </c>
      <c r="D9" s="21" t="s">
        <v>74</v>
      </c>
      <c r="E9" s="21" t="s">
        <v>75</v>
      </c>
      <c r="F9" s="21" t="s">
        <v>76</v>
      </c>
    </row>
    <row r="10" spans="1:6" ht="47.25" customHeight="1" x14ac:dyDescent="0.3">
      <c r="A10" s="20"/>
      <c r="B10" s="19" t="s">
        <v>3</v>
      </c>
      <c r="C10" s="19" t="s">
        <v>4</v>
      </c>
      <c r="D10" s="20"/>
      <c r="E10" s="20" t="s">
        <v>1</v>
      </c>
      <c r="F10" s="20" t="s">
        <v>1</v>
      </c>
    </row>
    <row r="11" spans="1:6" ht="15.6" x14ac:dyDescent="0.3">
      <c r="A11" s="3" t="s">
        <v>5</v>
      </c>
      <c r="B11" s="2"/>
      <c r="C11" s="2"/>
      <c r="D11" s="8">
        <f>D12+D20+D22+D25+D31+D36+D38+D44+D47+D52+D55+D57</f>
        <v>1674437.4999999998</v>
      </c>
      <c r="E11" s="8">
        <f t="shared" ref="E11:F11" si="0">E12+E20+E22+E25+E31+E36+E38+E44+E47+E52+E55+E57</f>
        <v>1379856.1</v>
      </c>
      <c r="F11" s="8">
        <f t="shared" si="0"/>
        <v>1182645.5000000002</v>
      </c>
    </row>
    <row r="12" spans="1:6" ht="15.6" x14ac:dyDescent="0.3">
      <c r="A12" s="4" t="s">
        <v>6</v>
      </c>
      <c r="B12" s="2" t="s">
        <v>7</v>
      </c>
      <c r="C12" s="2" t="s">
        <v>8</v>
      </c>
      <c r="D12" s="8">
        <f>D13+D14+D15+D16+D17+D18+D19</f>
        <v>102433.4</v>
      </c>
      <c r="E12" s="8">
        <f t="shared" ref="E12:F12" si="1">E13+E14+E15+E16+E17+E18+E19</f>
        <v>80357.799999999988</v>
      </c>
      <c r="F12" s="8">
        <f t="shared" si="1"/>
        <v>80682</v>
      </c>
    </row>
    <row r="13" spans="1:6" ht="31.2" x14ac:dyDescent="0.3">
      <c r="A13" s="5" t="s">
        <v>9</v>
      </c>
      <c r="B13" s="6" t="s">
        <v>7</v>
      </c>
      <c r="C13" s="6" t="s">
        <v>10</v>
      </c>
      <c r="D13" s="9">
        <v>1684.9</v>
      </c>
      <c r="E13" s="9">
        <v>1684.9</v>
      </c>
      <c r="F13" s="9">
        <v>1684.9</v>
      </c>
    </row>
    <row r="14" spans="1:6" ht="31.2" x14ac:dyDescent="0.3">
      <c r="A14" s="5" t="s">
        <v>11</v>
      </c>
      <c r="B14" s="6" t="s">
        <v>7</v>
      </c>
      <c r="C14" s="6" t="s">
        <v>12</v>
      </c>
      <c r="D14" s="9">
        <v>4191.5</v>
      </c>
      <c r="E14" s="9">
        <v>3944.8</v>
      </c>
      <c r="F14" s="9">
        <v>3974.8</v>
      </c>
    </row>
    <row r="15" spans="1:6" ht="46.8" x14ac:dyDescent="0.3">
      <c r="A15" s="5" t="s">
        <v>13</v>
      </c>
      <c r="B15" s="6" t="s">
        <v>7</v>
      </c>
      <c r="C15" s="6" t="s">
        <v>14</v>
      </c>
      <c r="D15" s="9">
        <v>41175</v>
      </c>
      <c r="E15" s="9">
        <v>37142.5</v>
      </c>
      <c r="F15" s="9">
        <v>37861.4</v>
      </c>
    </row>
    <row r="16" spans="1:6" ht="15.6" x14ac:dyDescent="0.3">
      <c r="A16" s="5" t="s">
        <v>15</v>
      </c>
      <c r="B16" s="6" t="s">
        <v>7</v>
      </c>
      <c r="C16" s="6" t="s">
        <v>16</v>
      </c>
      <c r="D16" s="9">
        <v>3.4</v>
      </c>
      <c r="E16" s="9">
        <v>3.7</v>
      </c>
      <c r="F16" s="9">
        <v>20.8</v>
      </c>
    </row>
    <row r="17" spans="1:6" ht="31.2" x14ac:dyDescent="0.3">
      <c r="A17" s="5" t="s">
        <v>17</v>
      </c>
      <c r="B17" s="6" t="s">
        <v>7</v>
      </c>
      <c r="C17" s="6" t="s">
        <v>18</v>
      </c>
      <c r="D17" s="9">
        <v>25544.1</v>
      </c>
      <c r="E17" s="9">
        <v>21639.599999999999</v>
      </c>
      <c r="F17" s="9">
        <v>21073.1</v>
      </c>
    </row>
    <row r="18" spans="1:6" ht="15.6" x14ac:dyDescent="0.3">
      <c r="A18" s="5" t="s">
        <v>19</v>
      </c>
      <c r="B18" s="6" t="s">
        <v>7</v>
      </c>
      <c r="C18" s="6" t="s">
        <v>20</v>
      </c>
      <c r="D18" s="9">
        <v>10000</v>
      </c>
      <c r="E18" s="9"/>
      <c r="F18" s="9"/>
    </row>
    <row r="19" spans="1:6" ht="15.6" x14ac:dyDescent="0.3">
      <c r="A19" s="5" t="s">
        <v>21</v>
      </c>
      <c r="B19" s="6" t="s">
        <v>7</v>
      </c>
      <c r="C19" s="6" t="s">
        <v>22</v>
      </c>
      <c r="D19" s="9">
        <v>19834.5</v>
      </c>
      <c r="E19" s="9">
        <v>15942.3</v>
      </c>
      <c r="F19" s="9">
        <v>16067</v>
      </c>
    </row>
    <row r="20" spans="1:6" ht="15.6" x14ac:dyDescent="0.3">
      <c r="A20" s="4" t="s">
        <v>23</v>
      </c>
      <c r="B20" s="2" t="s">
        <v>10</v>
      </c>
      <c r="C20" s="2" t="s">
        <v>8</v>
      </c>
      <c r="D20" s="8">
        <f>D21</f>
        <v>1022.7</v>
      </c>
      <c r="E20" s="8">
        <f t="shared" ref="E20:F20" si="2">E21</f>
        <v>1037.8</v>
      </c>
      <c r="F20" s="8">
        <f t="shared" si="2"/>
        <v>1089.8</v>
      </c>
    </row>
    <row r="21" spans="1:6" ht="15.6" x14ac:dyDescent="0.3">
      <c r="A21" s="5" t="s">
        <v>24</v>
      </c>
      <c r="B21" s="6" t="s">
        <v>10</v>
      </c>
      <c r="C21" s="6" t="s">
        <v>12</v>
      </c>
      <c r="D21" s="9">
        <v>1022.7</v>
      </c>
      <c r="E21" s="9">
        <v>1037.8</v>
      </c>
      <c r="F21" s="9">
        <v>1089.8</v>
      </c>
    </row>
    <row r="22" spans="1:6" ht="31.2" x14ac:dyDescent="0.3">
      <c r="A22" s="4" t="s">
        <v>25</v>
      </c>
      <c r="B22" s="2" t="s">
        <v>12</v>
      </c>
      <c r="C22" s="2" t="s">
        <v>8</v>
      </c>
      <c r="D22" s="8">
        <f>D23+D24</f>
        <v>3136.1</v>
      </c>
      <c r="E22" s="8">
        <f t="shared" ref="E22:F22" si="3">E23+E24</f>
        <v>2919</v>
      </c>
      <c r="F22" s="8">
        <f t="shared" si="3"/>
        <v>3034.2</v>
      </c>
    </row>
    <row r="23" spans="1:6" ht="15.6" x14ac:dyDescent="0.3">
      <c r="A23" s="5" t="s">
        <v>26</v>
      </c>
      <c r="B23" s="6" t="s">
        <v>12</v>
      </c>
      <c r="C23" s="6" t="s">
        <v>14</v>
      </c>
      <c r="D23" s="9">
        <v>2972</v>
      </c>
      <c r="E23" s="9">
        <v>2919</v>
      </c>
      <c r="F23" s="9">
        <v>3034.2</v>
      </c>
    </row>
    <row r="24" spans="1:6" ht="31.2" x14ac:dyDescent="0.3">
      <c r="A24" s="5" t="s">
        <v>27</v>
      </c>
      <c r="B24" s="6" t="s">
        <v>12</v>
      </c>
      <c r="C24" s="6" t="s">
        <v>28</v>
      </c>
      <c r="D24" s="9">
        <v>164.1</v>
      </c>
      <c r="E24" s="9">
        <v>0</v>
      </c>
      <c r="F24" s="9">
        <v>0</v>
      </c>
    </row>
    <row r="25" spans="1:6" ht="15.6" x14ac:dyDescent="0.3">
      <c r="A25" s="4" t="s">
        <v>29</v>
      </c>
      <c r="B25" s="2" t="s">
        <v>14</v>
      </c>
      <c r="C25" s="2" t="s">
        <v>8</v>
      </c>
      <c r="D25" s="8">
        <f>SUM(D26:D30)</f>
        <v>51589.600000000006</v>
      </c>
      <c r="E25" s="8">
        <f t="shared" ref="E25:F25" si="4">SUM(E26:E30)</f>
        <v>36441.300000000003</v>
      </c>
      <c r="F25" s="8">
        <f t="shared" si="4"/>
        <v>32653.399999999998</v>
      </c>
    </row>
    <row r="26" spans="1:6" ht="15.6" x14ac:dyDescent="0.3">
      <c r="A26" s="5" t="s">
        <v>30</v>
      </c>
      <c r="B26" s="6" t="s">
        <v>14</v>
      </c>
      <c r="C26" s="6" t="s">
        <v>7</v>
      </c>
      <c r="D26" s="9">
        <v>370.8</v>
      </c>
      <c r="E26" s="9">
        <v>370.8</v>
      </c>
      <c r="F26" s="9">
        <v>370.8</v>
      </c>
    </row>
    <row r="27" spans="1:6" ht="15.6" x14ac:dyDescent="0.3">
      <c r="A27" s="5" t="s">
        <v>31</v>
      </c>
      <c r="B27" s="6" t="s">
        <v>14</v>
      </c>
      <c r="C27" s="6" t="s">
        <v>16</v>
      </c>
      <c r="D27" s="9">
        <v>440</v>
      </c>
      <c r="E27" s="9">
        <v>390</v>
      </c>
      <c r="F27" s="9">
        <v>390</v>
      </c>
    </row>
    <row r="28" spans="1:6" ht="15.6" x14ac:dyDescent="0.3">
      <c r="A28" s="5" t="s">
        <v>32</v>
      </c>
      <c r="B28" s="6" t="s">
        <v>14</v>
      </c>
      <c r="C28" s="6" t="s">
        <v>33</v>
      </c>
      <c r="D28" s="9">
        <v>240</v>
      </c>
      <c r="E28" s="9">
        <v>0</v>
      </c>
      <c r="F28" s="9">
        <v>0</v>
      </c>
    </row>
    <row r="29" spans="1:6" ht="15.6" x14ac:dyDescent="0.3">
      <c r="A29" s="5" t="s">
        <v>34</v>
      </c>
      <c r="B29" s="6" t="s">
        <v>14</v>
      </c>
      <c r="C29" s="6" t="s">
        <v>28</v>
      </c>
      <c r="D29" s="9">
        <v>48878.8</v>
      </c>
      <c r="E29" s="9">
        <v>35680.5</v>
      </c>
      <c r="F29" s="9">
        <v>31892.6</v>
      </c>
    </row>
    <row r="30" spans="1:6" ht="15.6" x14ac:dyDescent="0.3">
      <c r="A30" s="5" t="s">
        <v>35</v>
      </c>
      <c r="B30" s="6" t="s">
        <v>14</v>
      </c>
      <c r="C30" s="6" t="s">
        <v>36</v>
      </c>
      <c r="D30" s="9">
        <v>1660</v>
      </c>
      <c r="E30" s="9">
        <v>0</v>
      </c>
      <c r="F30" s="9">
        <v>0</v>
      </c>
    </row>
    <row r="31" spans="1:6" ht="15.6" x14ac:dyDescent="0.3">
      <c r="A31" s="4" t="s">
        <v>37</v>
      </c>
      <c r="B31" s="2" t="s">
        <v>16</v>
      </c>
      <c r="C31" s="2" t="s">
        <v>8</v>
      </c>
      <c r="D31" s="8">
        <f>SUM(D32:D35)</f>
        <v>450893.99999999994</v>
      </c>
      <c r="E31" s="8">
        <f t="shared" ref="E31:F31" si="5">SUM(E32:E35)</f>
        <v>167579.79999999999</v>
      </c>
      <c r="F31" s="8">
        <f t="shared" si="5"/>
        <v>68895.899999999994</v>
      </c>
    </row>
    <row r="32" spans="1:6" ht="15.6" x14ac:dyDescent="0.3">
      <c r="A32" s="5" t="s">
        <v>38</v>
      </c>
      <c r="B32" s="6" t="s">
        <v>16</v>
      </c>
      <c r="C32" s="6" t="s">
        <v>7</v>
      </c>
      <c r="D32" s="9">
        <v>309075.59999999998</v>
      </c>
      <c r="E32" s="9">
        <v>100000</v>
      </c>
      <c r="F32" s="9">
        <v>0</v>
      </c>
    </row>
    <row r="33" spans="1:6" ht="15.6" x14ac:dyDescent="0.3">
      <c r="A33" s="5" t="s">
        <v>39</v>
      </c>
      <c r="B33" s="6" t="s">
        <v>16</v>
      </c>
      <c r="C33" s="6" t="s">
        <v>10</v>
      </c>
      <c r="D33" s="9">
        <v>66330.7</v>
      </c>
      <c r="E33" s="9">
        <v>24255.8</v>
      </c>
      <c r="F33" s="9">
        <v>24255.8</v>
      </c>
    </row>
    <row r="34" spans="1:6" ht="15.6" x14ac:dyDescent="0.3">
      <c r="A34" s="5" t="s">
        <v>40</v>
      </c>
      <c r="B34" s="6" t="s">
        <v>16</v>
      </c>
      <c r="C34" s="6" t="s">
        <v>12</v>
      </c>
      <c r="D34" s="9">
        <v>37533.1</v>
      </c>
      <c r="E34" s="9">
        <v>11261.1</v>
      </c>
      <c r="F34" s="9">
        <v>11776.9</v>
      </c>
    </row>
    <row r="35" spans="1:6" ht="15.6" x14ac:dyDescent="0.3">
      <c r="A35" s="5" t="s">
        <v>41</v>
      </c>
      <c r="B35" s="6" t="s">
        <v>16</v>
      </c>
      <c r="C35" s="6" t="s">
        <v>16</v>
      </c>
      <c r="D35" s="9">
        <v>37954.6</v>
      </c>
      <c r="E35" s="9">
        <v>32062.9</v>
      </c>
      <c r="F35" s="9">
        <v>32863.199999999997</v>
      </c>
    </row>
    <row r="36" spans="1:6" ht="15.6" x14ac:dyDescent="0.3">
      <c r="A36" s="7" t="s">
        <v>42</v>
      </c>
      <c r="B36" s="2" t="s">
        <v>18</v>
      </c>
      <c r="C36" s="2" t="s">
        <v>8</v>
      </c>
      <c r="D36" s="8">
        <f>D37</f>
        <v>370</v>
      </c>
      <c r="E36" s="8">
        <f t="shared" ref="E36:F36" si="6">E37</f>
        <v>0</v>
      </c>
      <c r="F36" s="8">
        <f t="shared" si="6"/>
        <v>0</v>
      </c>
    </row>
    <row r="37" spans="1:6" ht="15.6" x14ac:dyDescent="0.3">
      <c r="A37" s="5" t="s">
        <v>43</v>
      </c>
      <c r="B37" s="6" t="s">
        <v>18</v>
      </c>
      <c r="C37" s="6" t="s">
        <v>12</v>
      </c>
      <c r="D37" s="9">
        <v>370</v>
      </c>
      <c r="E37" s="9">
        <v>0</v>
      </c>
      <c r="F37" s="9">
        <v>0</v>
      </c>
    </row>
    <row r="38" spans="1:6" ht="15.6" x14ac:dyDescent="0.3">
      <c r="A38" s="4" t="s">
        <v>44</v>
      </c>
      <c r="B38" s="2" t="s">
        <v>45</v>
      </c>
      <c r="C38" s="2" t="s">
        <v>8</v>
      </c>
      <c r="D38" s="8">
        <f>D39+D40+D41+D42+D43</f>
        <v>532662</v>
      </c>
      <c r="E38" s="8">
        <f t="shared" ref="E38:F38" si="7">E39+E40+E41+E42+E43</f>
        <v>511748.4</v>
      </c>
      <c r="F38" s="8">
        <f t="shared" si="7"/>
        <v>504631.20000000007</v>
      </c>
    </row>
    <row r="39" spans="1:6" ht="15.6" x14ac:dyDescent="0.3">
      <c r="A39" s="5" t="s">
        <v>46</v>
      </c>
      <c r="B39" s="6" t="s">
        <v>45</v>
      </c>
      <c r="C39" s="6" t="s">
        <v>7</v>
      </c>
      <c r="D39" s="9">
        <v>193124.9</v>
      </c>
      <c r="E39" s="9">
        <v>174339.3</v>
      </c>
      <c r="F39" s="9">
        <v>174370.5</v>
      </c>
    </row>
    <row r="40" spans="1:6" ht="15.6" x14ac:dyDescent="0.3">
      <c r="A40" s="5" t="s">
        <v>47</v>
      </c>
      <c r="B40" s="6" t="s">
        <v>45</v>
      </c>
      <c r="C40" s="6" t="s">
        <v>10</v>
      </c>
      <c r="D40" s="9">
        <v>286655.5</v>
      </c>
      <c r="E40" s="9">
        <v>288039.7</v>
      </c>
      <c r="F40" s="9">
        <v>279466.40000000002</v>
      </c>
    </row>
    <row r="41" spans="1:6" ht="15.6" x14ac:dyDescent="0.3">
      <c r="A41" s="5" t="s">
        <v>48</v>
      </c>
      <c r="B41" s="6" t="s">
        <v>45</v>
      </c>
      <c r="C41" s="6" t="s">
        <v>12</v>
      </c>
      <c r="D41" s="9">
        <v>30282.1</v>
      </c>
      <c r="E41" s="9">
        <v>30442.799999999999</v>
      </c>
      <c r="F41" s="9">
        <v>31867.7</v>
      </c>
    </row>
    <row r="42" spans="1:6" ht="15.6" x14ac:dyDescent="0.3">
      <c r="A42" s="5" t="s">
        <v>49</v>
      </c>
      <c r="B42" s="6" t="s">
        <v>45</v>
      </c>
      <c r="C42" s="6" t="s">
        <v>45</v>
      </c>
      <c r="D42" s="9">
        <v>2507.1</v>
      </c>
      <c r="E42" s="9">
        <v>1945.9</v>
      </c>
      <c r="F42" s="9">
        <v>1945.9</v>
      </c>
    </row>
    <row r="43" spans="1:6" ht="15.6" x14ac:dyDescent="0.3">
      <c r="A43" s="5" t="s">
        <v>50</v>
      </c>
      <c r="B43" s="6" t="s">
        <v>45</v>
      </c>
      <c r="C43" s="6" t="s">
        <v>28</v>
      </c>
      <c r="D43" s="9">
        <v>20092.400000000001</v>
      </c>
      <c r="E43" s="9">
        <v>16980.7</v>
      </c>
      <c r="F43" s="9">
        <v>16980.7</v>
      </c>
    </row>
    <row r="44" spans="1:6" ht="15.6" x14ac:dyDescent="0.3">
      <c r="A44" s="4" t="s">
        <v>51</v>
      </c>
      <c r="B44" s="2" t="s">
        <v>33</v>
      </c>
      <c r="C44" s="2" t="s">
        <v>8</v>
      </c>
      <c r="D44" s="8">
        <f>SUM(D45:D46)</f>
        <v>86924.3</v>
      </c>
      <c r="E44" s="8">
        <f t="shared" ref="E44:F44" si="8">SUM(E45:E46)</f>
        <v>46473.4</v>
      </c>
      <c r="F44" s="8">
        <f t="shared" si="8"/>
        <v>45098.6</v>
      </c>
    </row>
    <row r="45" spans="1:6" ht="15.6" x14ac:dyDescent="0.3">
      <c r="A45" s="5" t="s">
        <v>52</v>
      </c>
      <c r="B45" s="6" t="s">
        <v>33</v>
      </c>
      <c r="C45" s="6" t="s">
        <v>7</v>
      </c>
      <c r="D45" s="9">
        <v>51706.3</v>
      </c>
      <c r="E45" s="9">
        <v>32755.3</v>
      </c>
      <c r="F45" s="9">
        <v>31380.5</v>
      </c>
    </row>
    <row r="46" spans="1:6" ht="15.6" x14ac:dyDescent="0.3">
      <c r="A46" s="5" t="s">
        <v>53</v>
      </c>
      <c r="B46" s="6" t="s">
        <v>33</v>
      </c>
      <c r="C46" s="6" t="s">
        <v>14</v>
      </c>
      <c r="D46" s="9">
        <v>35218</v>
      </c>
      <c r="E46" s="9">
        <v>13718.1</v>
      </c>
      <c r="F46" s="9">
        <v>13718.1</v>
      </c>
    </row>
    <row r="47" spans="1:6" ht="15.6" x14ac:dyDescent="0.3">
      <c r="A47" s="4" t="s">
        <v>54</v>
      </c>
      <c r="B47" s="2" t="s">
        <v>55</v>
      </c>
      <c r="C47" s="2" t="s">
        <v>8</v>
      </c>
      <c r="D47" s="8">
        <f>SUM(D48:D51)</f>
        <v>334226.89999999997</v>
      </c>
      <c r="E47" s="8">
        <f t="shared" ref="E47:F47" si="9">SUM(E48:E51)</f>
        <v>317075.80000000005</v>
      </c>
      <c r="F47" s="8">
        <f t="shared" si="9"/>
        <v>323602.5</v>
      </c>
    </row>
    <row r="48" spans="1:6" ht="15.6" x14ac:dyDescent="0.3">
      <c r="A48" s="5" t="s">
        <v>56</v>
      </c>
      <c r="B48" s="6" t="s">
        <v>55</v>
      </c>
      <c r="C48" s="6" t="s">
        <v>10</v>
      </c>
      <c r="D48" s="9">
        <v>48493.5</v>
      </c>
      <c r="E48" s="9">
        <v>48867.199999999997</v>
      </c>
      <c r="F48" s="9">
        <v>49051.7</v>
      </c>
    </row>
    <row r="49" spans="1:6" ht="15.6" x14ac:dyDescent="0.3">
      <c r="A49" s="5" t="s">
        <v>57</v>
      </c>
      <c r="B49" s="6" t="s">
        <v>55</v>
      </c>
      <c r="C49" s="6" t="s">
        <v>12</v>
      </c>
      <c r="D49" s="9">
        <v>189485.6</v>
      </c>
      <c r="E49" s="9">
        <v>174918.5</v>
      </c>
      <c r="F49" s="9">
        <v>180137.3</v>
      </c>
    </row>
    <row r="50" spans="1:6" ht="15.6" x14ac:dyDescent="0.3">
      <c r="A50" s="5" t="s">
        <v>58</v>
      </c>
      <c r="B50" s="6" t="s">
        <v>55</v>
      </c>
      <c r="C50" s="6" t="s">
        <v>14</v>
      </c>
      <c r="D50" s="9">
        <v>81214</v>
      </c>
      <c r="E50" s="9">
        <v>79954.7</v>
      </c>
      <c r="F50" s="9">
        <v>81078.100000000006</v>
      </c>
    </row>
    <row r="51" spans="1:6" ht="15.6" x14ac:dyDescent="0.3">
      <c r="A51" s="5" t="s">
        <v>59</v>
      </c>
      <c r="B51" s="6" t="s">
        <v>55</v>
      </c>
      <c r="C51" s="6" t="s">
        <v>18</v>
      </c>
      <c r="D51" s="9">
        <v>15033.8</v>
      </c>
      <c r="E51" s="9">
        <v>13335.4</v>
      </c>
      <c r="F51" s="9">
        <v>13335.4</v>
      </c>
    </row>
    <row r="52" spans="1:6" ht="15.6" x14ac:dyDescent="0.3">
      <c r="A52" s="4" t="s">
        <v>60</v>
      </c>
      <c r="B52" s="2" t="s">
        <v>20</v>
      </c>
      <c r="C52" s="2" t="s">
        <v>8</v>
      </c>
      <c r="D52" s="8">
        <f>SUM(D53:D54)</f>
        <v>21415.4</v>
      </c>
      <c r="E52" s="8">
        <f t="shared" ref="E52:F52" si="10">SUM(E53:E54)</f>
        <v>162796.6</v>
      </c>
      <c r="F52" s="8">
        <f t="shared" si="10"/>
        <v>69846.8</v>
      </c>
    </row>
    <row r="53" spans="1:6" ht="15.6" x14ac:dyDescent="0.3">
      <c r="A53" s="5" t="s">
        <v>61</v>
      </c>
      <c r="B53" s="6" t="s">
        <v>20</v>
      </c>
      <c r="C53" s="6" t="s">
        <v>10</v>
      </c>
      <c r="D53" s="9">
        <v>15102.9</v>
      </c>
      <c r="E53" s="9">
        <v>156856.5</v>
      </c>
      <c r="F53" s="9">
        <v>63850.1</v>
      </c>
    </row>
    <row r="54" spans="1:6" ht="15.6" x14ac:dyDescent="0.3">
      <c r="A54" s="5" t="s">
        <v>62</v>
      </c>
      <c r="B54" s="6" t="s">
        <v>20</v>
      </c>
      <c r="C54" s="6" t="s">
        <v>16</v>
      </c>
      <c r="D54" s="9">
        <v>6312.5</v>
      </c>
      <c r="E54" s="9">
        <v>5940.1</v>
      </c>
      <c r="F54" s="9">
        <v>5996.7</v>
      </c>
    </row>
    <row r="55" spans="1:6" ht="15.6" x14ac:dyDescent="0.3">
      <c r="A55" s="4" t="s">
        <v>63</v>
      </c>
      <c r="B55" s="2" t="s">
        <v>36</v>
      </c>
      <c r="C55" s="2" t="s">
        <v>8</v>
      </c>
      <c r="D55" s="8">
        <f>D56</f>
        <v>1500</v>
      </c>
      <c r="E55" s="8"/>
      <c r="F55" s="8"/>
    </row>
    <row r="56" spans="1:6" ht="15.6" x14ac:dyDescent="0.3">
      <c r="A56" s="5" t="s">
        <v>64</v>
      </c>
      <c r="B56" s="6" t="s">
        <v>36</v>
      </c>
      <c r="C56" s="6" t="s">
        <v>10</v>
      </c>
      <c r="D56" s="9">
        <v>1500</v>
      </c>
      <c r="E56" s="9"/>
      <c r="F56" s="9"/>
    </row>
    <row r="57" spans="1:6" ht="38.25" customHeight="1" x14ac:dyDescent="0.3">
      <c r="A57" s="4" t="s">
        <v>65</v>
      </c>
      <c r="B57" s="2" t="s">
        <v>66</v>
      </c>
      <c r="C57" s="2" t="s">
        <v>8</v>
      </c>
      <c r="D57" s="8">
        <f>D58+D59</f>
        <v>88263.1</v>
      </c>
      <c r="E57" s="8">
        <f t="shared" ref="E57:F57" si="11">E58+E59</f>
        <v>53426.2</v>
      </c>
      <c r="F57" s="8">
        <f t="shared" si="11"/>
        <v>53111.1</v>
      </c>
    </row>
    <row r="58" spans="1:6" ht="31.2" x14ac:dyDescent="0.3">
      <c r="A58" s="5" t="s">
        <v>67</v>
      </c>
      <c r="B58" s="6" t="s">
        <v>66</v>
      </c>
      <c r="C58" s="6" t="s">
        <v>7</v>
      </c>
      <c r="D58" s="9">
        <v>22039</v>
      </c>
      <c r="E58" s="9">
        <v>17631</v>
      </c>
      <c r="F58" s="9">
        <v>17631</v>
      </c>
    </row>
    <row r="59" spans="1:6" ht="15.6" x14ac:dyDescent="0.3">
      <c r="A59" s="5" t="s">
        <v>68</v>
      </c>
      <c r="B59" s="6" t="s">
        <v>66</v>
      </c>
      <c r="C59" s="6" t="s">
        <v>12</v>
      </c>
      <c r="D59" s="9">
        <v>66224.100000000006</v>
      </c>
      <c r="E59" s="9">
        <v>35795.199999999997</v>
      </c>
      <c r="F59" s="9">
        <v>35480.1</v>
      </c>
    </row>
    <row r="60" spans="1:6" ht="14.4" x14ac:dyDescent="0.3"/>
  </sheetData>
  <mergeCells count="13">
    <mergeCell ref="A7:F7"/>
    <mergeCell ref="C9:C10"/>
    <mergeCell ref="B9:B10"/>
    <mergeCell ref="A9:A10"/>
    <mergeCell ref="D9:D10"/>
    <mergeCell ref="F9:F10"/>
    <mergeCell ref="E9:E10"/>
    <mergeCell ref="E1:F1"/>
    <mergeCell ref="D2:F2"/>
    <mergeCell ref="D3:F3"/>
    <mergeCell ref="E4:F4"/>
    <mergeCell ref="D6:F6"/>
    <mergeCell ref="D5:F5"/>
  </mergeCells>
  <pageMargins left="0.78740157480314965" right="0.39370078740157483" top="0.59055118110236227" bottom="0.39370078740157483" header="0.39370078740157483" footer="0.39370078740157483"/>
  <pageSetup paperSize="9" scale="66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Бюджетный отдел 1 Шибаева Галина Васильевна</cp:lastModifiedBy>
  <cp:lastPrinted>2019-12-26T04:47:13Z</cp:lastPrinted>
  <dcterms:created xsi:type="dcterms:W3CDTF">2019-11-18T09:00:49Z</dcterms:created>
  <dcterms:modified xsi:type="dcterms:W3CDTF">2020-02-28T09:08:08Z</dcterms:modified>
</cp:coreProperties>
</file>