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за 1 полугодие 2024 г\Пояснительная записка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Бюджет!$A$12</definedName>
    <definedName name="FIO" localSheetId="0">Бюджет!$F$12</definedName>
    <definedName name="LAST_CELL" localSheetId="0">Бюджет!$J$95</definedName>
    <definedName name="SIGN" localSheetId="0">Бюджет!$A$12:$H$13</definedName>
    <definedName name="_xlnm.Print_Area" localSheetId="0">Бюджет!$A$1:$G$90</definedName>
  </definedNames>
  <calcPr calcId="152511"/>
</workbook>
</file>

<file path=xl/calcChain.xml><?xml version="1.0" encoding="utf-8"?>
<calcChain xmlns="http://schemas.openxmlformats.org/spreadsheetml/2006/main">
  <c r="G54" i="1" l="1"/>
  <c r="G89" i="1" l="1"/>
  <c r="G88" i="1" s="1"/>
  <c r="G86" i="1"/>
  <c r="G85" i="1" s="1"/>
  <c r="G83" i="1"/>
  <c r="G82" i="1" s="1"/>
  <c r="G75" i="1"/>
  <c r="G69" i="1" s="1"/>
  <c r="G68" i="1" s="1"/>
  <c r="G65" i="1"/>
  <c r="G64" i="1" s="1"/>
  <c r="G63" i="1" s="1"/>
  <c r="G61" i="1"/>
  <c r="G60" i="1" s="1"/>
  <c r="G53" i="1"/>
  <c r="G52" i="1" s="1"/>
  <c r="G42" i="1"/>
  <c r="G41" i="1" s="1"/>
  <c r="G40" i="1" s="1"/>
  <c r="G34" i="1"/>
  <c r="G33" i="1" s="1"/>
  <c r="G30" i="1"/>
  <c r="G29" i="1" s="1"/>
  <c r="G20" i="1"/>
  <c r="G19" i="1" s="1"/>
  <c r="G18" i="1" s="1"/>
  <c r="G14" i="1"/>
  <c r="G13" i="1" s="1"/>
  <c r="G12" i="1" s="1"/>
  <c r="G10" i="1"/>
  <c r="G9" i="1" s="1"/>
  <c r="G8" i="1" s="1"/>
  <c r="G28" i="1" l="1"/>
  <c r="G81" i="1"/>
  <c r="G7" i="1" s="1"/>
</calcChain>
</file>

<file path=xl/sharedStrings.xml><?xml version="1.0" encoding="utf-8"?>
<sst xmlns="http://schemas.openxmlformats.org/spreadsheetml/2006/main" count="425" uniqueCount="183">
  <si>
    <t>КФСР</t>
  </si>
  <si>
    <t>Наименование КФСР</t>
  </si>
  <si>
    <t>КЦСР</t>
  </si>
  <si>
    <t>Наименование КЦСР</t>
  </si>
  <si>
    <t>КВР</t>
  </si>
  <si>
    <t>Наименование КВР</t>
  </si>
  <si>
    <t>Расход по ЛС</t>
  </si>
  <si>
    <t>Итого</t>
  </si>
  <si>
    <t>0200</t>
  </si>
  <si>
    <t>НАЦИОНАЛЬНАЯ ОБОРОНА</t>
  </si>
  <si>
    <t>0203</t>
  </si>
  <si>
    <t>Мобилизационная и вневойсковая подготовка</t>
  </si>
  <si>
    <t>7000000000</t>
  </si>
  <si>
    <t>Непрограммное направление деятельности</t>
  </si>
  <si>
    <t>7000200000</t>
  </si>
  <si>
    <t>Субвенции  из областного бюджета</t>
  </si>
  <si>
    <t>7000251180</t>
  </si>
  <si>
    <t>Осуществление первичного воинского учета органами местного самоуправления поселений,муниципальных и городских округов</t>
  </si>
  <si>
    <t>530</t>
  </si>
  <si>
    <t>Субвенции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</si>
  <si>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</si>
  <si>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</si>
  <si>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</si>
  <si>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</si>
  <si>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8900000000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</si>
  <si>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2022 -2026 годы"</t>
  </si>
  <si>
    <t>8900700000</t>
  </si>
  <si>
    <t>Реализация отраслевых мероприятий</t>
  </si>
  <si>
    <t>8900752106</t>
  </si>
  <si>
    <t>Иные межбюджетные трансферты по переданным полномочиям в бюджет Месединского сельского поселения за счет собственных средств района</t>
  </si>
  <si>
    <t>540</t>
  </si>
  <si>
    <t>Иные межбюджетные трансферты</t>
  </si>
  <si>
    <t>8900752107</t>
  </si>
  <si>
    <t>Иные межбюджетные трансферты по переданным полномочиям в бюджет Орловского сельского поселения за счет собственных средств района</t>
  </si>
  <si>
    <t>8900752109</t>
  </si>
  <si>
    <t>Иные межбюджетные трансферты по переданным полномочиям в бюджет Тюлюкского сельского поселения за счет собственных средств района</t>
  </si>
  <si>
    <t>0400</t>
  </si>
  <si>
    <t>НАЦИОНАЛЬНАЯ ЭКОНОМИКА</t>
  </si>
  <si>
    <t>0409</t>
  </si>
  <si>
    <t>Дорожное хозяйство (дорожные фонды)</t>
  </si>
  <si>
    <t>8000000000</t>
  </si>
  <si>
    <t>Муниципальная программа "Содержание автомобильных дорог общего пользования Катав-Ивановского муниципального района на 2024-2026 годы"</t>
  </si>
  <si>
    <t>8003000000</t>
  </si>
  <si>
    <t>Содержание автомобильных дорог общего пользования на межмуниципальном уровне</t>
  </si>
  <si>
    <t>8003052103</t>
  </si>
  <si>
    <t>Иные межбюджетные трансферты по переданным полномочиям в бюджет Бедярышского сельского поселения за счет собственных средств района</t>
  </si>
  <si>
    <t>8003052104</t>
  </si>
  <si>
    <t>Иные межбюджетные трансферты по переданным полномочиям в бюджет Верх-Катавского сельского поселения за счет собственных средств района</t>
  </si>
  <si>
    <t>8003052105</t>
  </si>
  <si>
    <t>Иные межбюджетные трансферты по переданным полномочиям в бюджет Лесного сельского поселения за счет собственных средств района</t>
  </si>
  <si>
    <t>8003052106</t>
  </si>
  <si>
    <t>8003052107</t>
  </si>
  <si>
    <t>8003052108</t>
  </si>
  <si>
    <t>Иные межбюджетные трансферты по переданным полномочиям в бюджет Серпиевского сельского поселения за счет собственных средств района</t>
  </si>
  <si>
    <t>8003052109</t>
  </si>
  <si>
    <t>0500</t>
  </si>
  <si>
    <t>ЖИЛИЩНО-КОММУНАЛЬНОЕ ХОЗЯЙСТВО</t>
  </si>
  <si>
    <t>0501</t>
  </si>
  <si>
    <t>Жилищное хозяйство</t>
  </si>
  <si>
    <t>8600000000</t>
  </si>
  <si>
    <t>Муниципальная программа "Переселение в 2024-2026 годы граждан из жилищного фонда Катав-Ивановского муниципального района, признанного непригодным для проживания"</t>
  </si>
  <si>
    <t>8605000000</t>
  </si>
  <si>
    <t>Мероприятия по переселению граждан</t>
  </si>
  <si>
    <t>8605014040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</si>
  <si>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</si>
  <si>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522</t>
  </si>
  <si>
    <t>Субсидии на софинансирование капитальных вложений в объекты государственной (муниципальной) собственности</t>
  </si>
  <si>
    <t>86050S1404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</si>
  <si>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</si>
  <si>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0502</t>
  </si>
  <si>
    <t>Коммунальное хозяйство</t>
  </si>
  <si>
    <t>1200000000</t>
  </si>
  <si>
    <t>Муниципальная программа "Чистая вода" на территории Катав-Ивановскогого муниципального района на 2024-2026 годы</t>
  </si>
  <si>
    <t>1200500000</t>
  </si>
  <si>
    <t>Обеспечение населения питьевой водой на межмуниципальном уровне</t>
  </si>
  <si>
    <t>1200552103</t>
  </si>
  <si>
    <t>1200552104</t>
  </si>
  <si>
    <t>1200552107</t>
  </si>
  <si>
    <t>1200552108</t>
  </si>
  <si>
    <t>1200552109</t>
  </si>
  <si>
    <t>1600000000</t>
  </si>
  <si>
    <t>Муниципальная программа "Развитие Катав-Ивановского муниципального района в сфере жилищно-коммунального хозяйства и транспорта на 2024-2026 годы"</t>
  </si>
  <si>
    <t>1610000000</t>
  </si>
  <si>
    <t>Подпрограмма "Модернизация объектов коммунальной инфраструктуры Катав-Ивановского муниципального района"</t>
  </si>
  <si>
    <t>1614100000</t>
  </si>
  <si>
    <t>Подготовка к отопительному сезону</t>
  </si>
  <si>
    <t>1614109505</t>
  </si>
  <si>
    <t>Обеспечение мероприятий по модернизации систем коммунальной инфраструктуры (СФ)</t>
  </si>
  <si>
    <t>1614109605</t>
  </si>
  <si>
    <t>Обеспечение мероприятий по модернизации систем коммунальной инфраструктуры за счет средств областного бюджета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</si>
  <si>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</si>
  <si>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</si>
  <si>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1614114020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</si>
  <si>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(ОБ)</t>
  </si>
  <si>
    <t>1614152105</t>
  </si>
  <si>
    <t>16141S4020</t>
  </si>
  <si>
    <t>Софинансирование на модернизацию, реконструкцию,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</si>
  <si>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16141S9505</t>
  </si>
  <si>
    <t>Софинансирование на обеспечение мероприятий по модернизации систем коммунальной инфраструктуры</t>
  </si>
  <si>
    <t>16141S9605</t>
  </si>
  <si>
    <t>0503</t>
  </si>
  <si>
    <t>Благоустройство</t>
  </si>
  <si>
    <t>1500000000</t>
  </si>
  <si>
    <t>Муниципальная программа "Благоустройство территории населенных пунктов Катав-Ивановского муниципального района на 2024-2026 годы"</t>
  </si>
  <si>
    <t>1530000000</t>
  </si>
  <si>
    <t>Подпрограмма "Прочие мероприятия по благоустройству"</t>
  </si>
  <si>
    <t>1533800000</t>
  </si>
  <si>
    <t>Прочие мероприятия по благоустройству Катав-Ивановского мун-ого района</t>
  </si>
  <si>
    <t>1533852103</t>
  </si>
  <si>
    <t>1533852104</t>
  </si>
  <si>
    <t>1533852107</t>
  </si>
  <si>
    <t>1533852108</t>
  </si>
  <si>
    <t>1533852109</t>
  </si>
  <si>
    <t>8500000000</t>
  </si>
  <si>
    <t>Муниципальная программа "Формирование современной городской среды на территории Катав-Ивановского муниципального района на 2024-2026 годы"</t>
  </si>
  <si>
    <t>850F200000</t>
  </si>
  <si>
    <t>Региональный проект "Формирование комфортной городской среды"</t>
  </si>
  <si>
    <t>850F255550</t>
  </si>
  <si>
    <t>Реализация программ формирования современной городской среды</t>
  </si>
  <si>
    <t>523</t>
  </si>
  <si>
    <t>Консолидированные субсидии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</si>
  <si>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</si>
  <si>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</si>
  <si>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</si>
  <si>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</si>
  <si>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8400000000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</si>
  <si>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2024-2026 годы"</t>
  </si>
  <si>
    <t>8403700000</t>
  </si>
  <si>
    <t>Проведение экологических мероприятий</t>
  </si>
  <si>
    <t>8403752105</t>
  </si>
  <si>
    <t>8403752107</t>
  </si>
  <si>
    <t>1100</t>
  </si>
  <si>
    <t>ФИЗИЧЕСКАЯ КУЛЬТУРА И СПОРТ</t>
  </si>
  <si>
    <t>1102</t>
  </si>
  <si>
    <t>Массовый спорт</t>
  </si>
  <si>
    <t>0600000000</t>
  </si>
  <si>
    <t>Муниципальная программа "Развитие физической культуры и спорта в Катав-Ивановском муниципальном районе "</t>
  </si>
  <si>
    <t>06000S0012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</si>
  <si>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</si>
  <si>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06000S0013</t>
  </si>
  <si>
    <t>Приобретение спортивного инвентаря и оборудования для спортивных школ и физкультурно-спортивных организаций</t>
  </si>
  <si>
    <t>06000S0014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</si>
  <si>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</si>
  <si>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06000S0018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</si>
  <si>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</si>
  <si>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06000S0019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</si>
  <si>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</si>
  <si>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0600100000</t>
  </si>
  <si>
    <t>Субсидия из областного бюджета</t>
  </si>
  <si>
    <t>06001S0012</t>
  </si>
  <si>
    <t>06001S0013</t>
  </si>
  <si>
    <t>06001S0014</t>
  </si>
  <si>
    <t>06001S0018</t>
  </si>
  <si>
    <t>06001S0019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</si>
  <si>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</si>
  <si>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</si>
  <si>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</si>
  <si>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</si>
  <si>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1700000000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</si>
  <si>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</si>
  <si>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1700200000</t>
  </si>
  <si>
    <t>1700251601</t>
  </si>
  <si>
    <t>Выравнивание бюджетной обеспеченности поселений</t>
  </si>
  <si>
    <t>511</t>
  </si>
  <si>
    <t>Дотации на выравнивание бюджетной обеспеченности</t>
  </si>
  <si>
    <t>1402</t>
  </si>
  <si>
    <t>Иные дотации</t>
  </si>
  <si>
    <t>7001200000</t>
  </si>
  <si>
    <t>Дотации местным бюджетам</t>
  </si>
  <si>
    <t>7001210110</t>
  </si>
  <si>
    <t>Поддержка мер по обеспечению сбалансированности местных бюджетов за счет средств областного бюджета</t>
  </si>
  <si>
    <t>512</t>
  </si>
  <si>
    <t>1403</t>
  </si>
  <si>
    <t>Прочие межбюджетные трансферты общего характера</t>
  </si>
  <si>
    <t>1800000000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</si>
  <si>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</si>
  <si>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1800800000</t>
  </si>
  <si>
    <t>Межбюджетные трансферты за счет собственных средств района</t>
  </si>
  <si>
    <t>1800851702</t>
  </si>
  <si>
    <t>Иные межбюджетные трансферты за счет собственных средств района</t>
  </si>
  <si>
    <t>ОТЧЕТ</t>
  </si>
  <si>
    <t>(тыс.рублей)</t>
  </si>
  <si>
    <t>по межбюджетным трансфертам предоставляемым местным бюджетам городских и сельских поселений                                                                                                                                            из районного бюджета Катав-Ивановского муниципального района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</si>
</sst>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b/>
      <sz val="8.5"/>
      <name val="MS Sans Serif"/>
    </font>
    <font>
      <b/>
      <sz val="8"/>
      <name val="Arial Cyr"/>
    </font>
    <font>
      <b/>
      <sz val="10"/>
      <name val="Arial"/>
      <family val="2"/>
      <charset val="204"/>
    </font>
    <font>
      <b/>
      <sz val="12"/>
      <name val="MS Sans Serif"/>
    </font>
    <font>
      <i/>
      <sz val="10"/>
      <name val="Times New Roman"/>
      <family val="1"/>
      <charset val="204"/>
    </font>
    <font>
      <sz val="8.5"/>
      <name val="MS Sans Serif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Border="1" applyAlignment="1" applyProtection="1"/>
    <xf numFmtId="0" fontId="3" fillId="0" borderId="0" xfId="0" applyFont="1" applyFill="1"/>
    <xf numFmtId="0" fontId="1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/>
    </xf>
    <xf numFmtId="49" fontId="2" fillId="0" borderId="3" xfId="0" applyNumberFormat="1" applyFont="1" applyFill="1" applyBorder="1" applyAlignment="1" applyProtection="1">
      <alignment horizontal="left"/>
    </xf>
    <xf numFmtId="49" fontId="2" fillId="0" borderId="3" xfId="0" applyNumberFormat="1" applyFont="1" applyFill="1" applyBorder="1" applyAlignment="1" applyProtection="1">
      <alignment horizontal="center"/>
    </xf>
    <xf numFmtId="4" fontId="2" fillId="0" borderId="3" xfId="0" applyNumberFormat="1" applyFont="1" applyFill="1" applyBorder="1" applyAlignment="1" applyProtection="1">
      <alignment horizontal="right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righ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4" fontId="2" fillId="0" borderId="4" xfId="0" applyNumberFormat="1" applyFont="1" applyFill="1" applyBorder="1" applyAlignment="1" applyProtection="1">
      <alignment horizontal="right" vertical="center" wrapText="1"/>
    </xf>
    <xf numFmtId="164" fontId="2" fillId="0" borderId="4" xfId="0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vertical="top" wrapText="1"/>
    </xf>
    <xf numFmtId="0" fontId="6" fillId="0" borderId="0" xfId="0" applyFont="1" applyFill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90"/>
  <sheetViews>
    <sheetView showGridLines="0" tabSelected="1" zoomScale="90" zoomScaleNormal="90" workbookViewId="0">
      <selection activeCell="I6" sqref="I6"/>
    </sheetView>
  </sheetViews>
  <sheetFormatPr defaultRowHeight="12.75" customHeight="1" outlineLevelRow="7" x14ac:dyDescent="0.2"/>
  <cols>
    <col min="1" max="1" width="10.28515625" style="2" customWidth="1"/>
    <col min="2" max="2" width="35.5703125" style="2" customWidth="1"/>
    <col min="3" max="3" width="13" style="2" customWidth="1"/>
    <col min="4" max="4" width="34.42578125" style="2" customWidth="1"/>
    <col min="5" max="5" width="10.28515625" style="2" customWidth="1"/>
    <col min="6" max="6" width="30.7109375" style="2" customWidth="1"/>
    <col min="7" max="7" width="15.42578125" style="2" customWidth="1"/>
    <col min="8" max="10" width="9.140625" style="2" customWidth="1"/>
    <col min="11" max="16384" width="9.140625" style="2"/>
  </cols>
  <sheetData>
    <row r="1" spans="1:11" ht="15.75" customHeight="1" x14ac:dyDescent="0.2">
      <c r="A1" s="23" t="s">
        <v>180</v>
      </c>
      <c r="B1" s="23"/>
      <c r="C1" s="23"/>
      <c r="D1" s="23"/>
      <c r="E1" s="23"/>
      <c r="F1" s="23"/>
      <c r="G1" s="23"/>
      <c r="H1"/>
      <c r="I1" s="1"/>
      <c r="J1" s="1"/>
    </row>
    <row r="2" spans="1:11" ht="16.7" customHeight="1" x14ac:dyDescent="0.2">
      <c r="A2" s="20" t="s">
        <v>182</v>
      </c>
      <c r="B2" s="20"/>
      <c r="C2" s="20"/>
      <c r="D2" s="20"/>
      <c r="E2" s="20"/>
      <c r="F2" s="20"/>
      <c r="G2" s="20"/>
      <c r="H2" s="18"/>
      <c r="I2" s="18"/>
      <c r="J2" s="18"/>
      <c r="K2" s="18"/>
    </row>
    <row r="3" spans="1:11" x14ac:dyDescent="0.2">
      <c r="A3" s="20"/>
      <c r="B3" s="20"/>
      <c r="C3" s="20"/>
      <c r="D3" s="20"/>
      <c r="E3" s="20"/>
      <c r="F3" s="20"/>
      <c r="G3" s="20"/>
      <c r="H3" s="1"/>
      <c r="I3" s="1"/>
      <c r="J3" s="1"/>
    </row>
    <row r="4" spans="1:11" x14ac:dyDescent="0.2">
      <c r="A4" s="21"/>
      <c r="B4" s="22"/>
      <c r="C4" s="22"/>
      <c r="D4" s="22"/>
      <c r="E4" s="22"/>
      <c r="F4" s="22"/>
      <c r="G4" s="22"/>
      <c r="H4" s="22"/>
      <c r="I4" s="3"/>
      <c r="J4" s="3"/>
    </row>
    <row r="5" spans="1:11" ht="15.75" customHeight="1" x14ac:dyDescent="0.2">
      <c r="A5" s="4"/>
      <c r="B5" s="4"/>
      <c r="C5" s="4"/>
      <c r="D5" s="4"/>
      <c r="E5" s="4"/>
      <c r="F5" s="4"/>
      <c r="G5" s="19" t="s">
        <v>181</v>
      </c>
      <c r="H5" s="4"/>
      <c r="I5" s="1"/>
      <c r="J5" s="1"/>
    </row>
    <row r="6" spans="1:11" ht="22.15" customHeight="1" x14ac:dyDescent="0.2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</row>
    <row r="7" spans="1:11" ht="13.35" customHeight="1" x14ac:dyDescent="0.2">
      <c r="A7" s="6" t="s">
        <v>7</v>
      </c>
      <c r="B7" s="7"/>
      <c r="C7" s="8"/>
      <c r="D7" s="7"/>
      <c r="E7" s="8"/>
      <c r="F7" s="7"/>
      <c r="G7" s="9">
        <f>G8+G12+G18+G28+G63+G68+G81</f>
        <v>217900.7</v>
      </c>
    </row>
    <row r="8" spans="1:11" ht="13.35" customHeight="1" x14ac:dyDescent="0.2">
      <c r="A8" s="10" t="s">
        <v>8</v>
      </c>
      <c r="B8" s="11" t="s">
        <v>9</v>
      </c>
      <c r="C8" s="12"/>
      <c r="D8" s="11"/>
      <c r="E8" s="12"/>
      <c r="F8" s="11"/>
      <c r="G8" s="13">
        <f>G9</f>
        <v>1053.3</v>
      </c>
    </row>
    <row r="9" spans="1:11" ht="26.65" customHeight="1" outlineLevel="1" x14ac:dyDescent="0.2">
      <c r="A9" s="10" t="s">
        <v>10</v>
      </c>
      <c r="B9" s="11" t="s">
        <v>11</v>
      </c>
      <c r="C9" s="12" t="s">
        <v>12</v>
      </c>
      <c r="D9" s="11" t="s">
        <v>13</v>
      </c>
      <c r="E9" s="12"/>
      <c r="F9" s="11"/>
      <c r="G9" s="13">
        <f>G10</f>
        <v>1053.3</v>
      </c>
    </row>
    <row r="10" spans="1:11" ht="26.65" customHeight="1" outlineLevel="2" x14ac:dyDescent="0.2">
      <c r="A10" s="10" t="s">
        <v>10</v>
      </c>
      <c r="B10" s="11" t="s">
        <v>11</v>
      </c>
      <c r="C10" s="12" t="s">
        <v>14</v>
      </c>
      <c r="D10" s="11" t="s">
        <v>15</v>
      </c>
      <c r="E10" s="12"/>
      <c r="F10" s="11"/>
      <c r="G10" s="13">
        <f>G11</f>
        <v>1053.3</v>
      </c>
    </row>
    <row r="11" spans="1:11" ht="66.400000000000006" customHeight="1" outlineLevel="7" x14ac:dyDescent="0.2">
      <c r="A11" s="14" t="s">
        <v>10</v>
      </c>
      <c r="B11" s="15" t="s">
        <v>11</v>
      </c>
      <c r="C11" s="14" t="s">
        <v>16</v>
      </c>
      <c r="D11" s="15" t="s">
        <v>17</v>
      </c>
      <c r="E11" s="14" t="s">
        <v>18</v>
      </c>
      <c r="F11" s="15" t="s">
        <v>19</v>
      </c>
      <c r="G11" s="16">
        <v>1053.3</v>
      </c>
    </row>
    <row r="12" spans="1:11" ht="39.75" customHeight="1" x14ac:dyDescent="0.2">
      <c r="A12" s="10" t="s">
        <v>20</v>
      </c>
      <c r="B12" s="11" t="s">
        <v>21</v>
      </c>
      <c r="C12" s="12"/>
      <c r="D12" s="11"/>
      <c r="E12" s="12"/>
      <c r="F12" s="11"/>
      <c r="G12" s="13">
        <f>G13</f>
        <v>82.9</v>
      </c>
    </row>
    <row r="13" spans="1:11" ht="79.7" customHeight="1" outlineLevel="1" x14ac:dyDescent="0.2">
      <c r="A13" s="10" t="s">
        <v>22</v>
      </c>
      <c r="B13" s="11" t="s">
        <v>23</v>
      </c>
      <c r="C13" s="12" t="s">
        <v>24</v>
      </c>
      <c r="D13" s="11" t="s">
        <v>25</v>
      </c>
      <c r="E13" s="12"/>
      <c r="F13" s="11"/>
      <c r="G13" s="13">
        <f>G14</f>
        <v>82.9</v>
      </c>
    </row>
    <row r="14" spans="1:11" ht="53.1" customHeight="1" outlineLevel="2" x14ac:dyDescent="0.2">
      <c r="A14" s="10" t="s">
        <v>22</v>
      </c>
      <c r="B14" s="11" t="s">
        <v>23</v>
      </c>
      <c r="C14" s="12" t="s">
        <v>26</v>
      </c>
      <c r="D14" s="11" t="s">
        <v>27</v>
      </c>
      <c r="E14" s="12"/>
      <c r="F14" s="11"/>
      <c r="G14" s="13">
        <f>SUM(G15:G17)</f>
        <v>82.9</v>
      </c>
    </row>
    <row r="15" spans="1:11" ht="53.1" customHeight="1" outlineLevel="7" x14ac:dyDescent="0.2">
      <c r="A15" s="14" t="s">
        <v>22</v>
      </c>
      <c r="B15" s="15" t="s">
        <v>23</v>
      </c>
      <c r="C15" s="14" t="s">
        <v>28</v>
      </c>
      <c r="D15" s="15" t="s">
        <v>29</v>
      </c>
      <c r="E15" s="14" t="s">
        <v>30</v>
      </c>
      <c r="F15" s="15" t="s">
        <v>31</v>
      </c>
      <c r="G15" s="16">
        <v>27.6</v>
      </c>
    </row>
    <row r="16" spans="1:11" ht="53.1" customHeight="1" outlineLevel="7" x14ac:dyDescent="0.2">
      <c r="A16" s="14" t="s">
        <v>22</v>
      </c>
      <c r="B16" s="15" t="s">
        <v>23</v>
      </c>
      <c r="C16" s="14" t="s">
        <v>32</v>
      </c>
      <c r="D16" s="15" t="s">
        <v>33</v>
      </c>
      <c r="E16" s="14" t="s">
        <v>30</v>
      </c>
      <c r="F16" s="15" t="s">
        <v>31</v>
      </c>
      <c r="G16" s="16">
        <v>30</v>
      </c>
    </row>
    <row r="17" spans="1:7" ht="53.1" customHeight="1" outlineLevel="7" x14ac:dyDescent="0.2">
      <c r="A17" s="14" t="s">
        <v>22</v>
      </c>
      <c r="B17" s="15" t="s">
        <v>23</v>
      </c>
      <c r="C17" s="14" t="s">
        <v>34</v>
      </c>
      <c r="D17" s="15" t="s">
        <v>35</v>
      </c>
      <c r="E17" s="14" t="s">
        <v>30</v>
      </c>
      <c r="F17" s="15" t="s">
        <v>31</v>
      </c>
      <c r="G17" s="16">
        <v>25.3</v>
      </c>
    </row>
    <row r="18" spans="1:7" ht="13.35" customHeight="1" x14ac:dyDescent="0.2">
      <c r="A18" s="10" t="s">
        <v>36</v>
      </c>
      <c r="B18" s="11" t="s">
        <v>37</v>
      </c>
      <c r="C18" s="12"/>
      <c r="D18" s="11"/>
      <c r="E18" s="12"/>
      <c r="F18" s="11"/>
      <c r="G18" s="13">
        <f>G19</f>
        <v>1932.8999999999999</v>
      </c>
    </row>
    <row r="19" spans="1:7" ht="66.400000000000006" customHeight="1" outlineLevel="1" x14ac:dyDescent="0.2">
      <c r="A19" s="10" t="s">
        <v>38</v>
      </c>
      <c r="B19" s="11" t="s">
        <v>39</v>
      </c>
      <c r="C19" s="12" t="s">
        <v>40</v>
      </c>
      <c r="D19" s="11" t="s">
        <v>41</v>
      </c>
      <c r="E19" s="12"/>
      <c r="F19" s="11"/>
      <c r="G19" s="13">
        <f>G20</f>
        <v>1932.8999999999999</v>
      </c>
    </row>
    <row r="20" spans="1:7" ht="39.75" customHeight="1" outlineLevel="2" x14ac:dyDescent="0.2">
      <c r="A20" s="10" t="s">
        <v>38</v>
      </c>
      <c r="B20" s="11" t="s">
        <v>39</v>
      </c>
      <c r="C20" s="12" t="s">
        <v>42</v>
      </c>
      <c r="D20" s="11" t="s">
        <v>43</v>
      </c>
      <c r="E20" s="12"/>
      <c r="F20" s="11"/>
      <c r="G20" s="13">
        <f>SUM(G21:G27)</f>
        <v>1932.8999999999999</v>
      </c>
    </row>
    <row r="21" spans="1:7" ht="53.1" customHeight="1" outlineLevel="7" x14ac:dyDescent="0.2">
      <c r="A21" s="14" t="s">
        <v>38</v>
      </c>
      <c r="B21" s="15" t="s">
        <v>39</v>
      </c>
      <c r="C21" s="14" t="s">
        <v>44</v>
      </c>
      <c r="D21" s="15" t="s">
        <v>45</v>
      </c>
      <c r="E21" s="14" t="s">
        <v>30</v>
      </c>
      <c r="F21" s="15" t="s">
        <v>31</v>
      </c>
      <c r="G21" s="16">
        <v>100</v>
      </c>
    </row>
    <row r="22" spans="1:7" ht="53.1" customHeight="1" outlineLevel="7" x14ac:dyDescent="0.2">
      <c r="A22" s="14" t="s">
        <v>38</v>
      </c>
      <c r="B22" s="15" t="s">
        <v>39</v>
      </c>
      <c r="C22" s="14" t="s">
        <v>46</v>
      </c>
      <c r="D22" s="15" t="s">
        <v>47</v>
      </c>
      <c r="E22" s="14" t="s">
        <v>30</v>
      </c>
      <c r="F22" s="15" t="s">
        <v>31</v>
      </c>
      <c r="G22" s="16">
        <v>100</v>
      </c>
    </row>
    <row r="23" spans="1:7" ht="53.1" customHeight="1" outlineLevel="7" x14ac:dyDescent="0.2">
      <c r="A23" s="14" t="s">
        <v>38</v>
      </c>
      <c r="B23" s="15" t="s">
        <v>39</v>
      </c>
      <c r="C23" s="14" t="s">
        <v>48</v>
      </c>
      <c r="D23" s="15" t="s">
        <v>49</v>
      </c>
      <c r="E23" s="14" t="s">
        <v>30</v>
      </c>
      <c r="F23" s="15" t="s">
        <v>31</v>
      </c>
      <c r="G23" s="16">
        <v>60</v>
      </c>
    </row>
    <row r="24" spans="1:7" ht="53.1" customHeight="1" outlineLevel="7" x14ac:dyDescent="0.2">
      <c r="A24" s="14" t="s">
        <v>38</v>
      </c>
      <c r="B24" s="15" t="s">
        <v>39</v>
      </c>
      <c r="C24" s="14" t="s">
        <v>50</v>
      </c>
      <c r="D24" s="15" t="s">
        <v>29</v>
      </c>
      <c r="E24" s="14" t="s">
        <v>30</v>
      </c>
      <c r="F24" s="15" t="s">
        <v>31</v>
      </c>
      <c r="G24" s="16">
        <v>70</v>
      </c>
    </row>
    <row r="25" spans="1:7" ht="53.1" customHeight="1" outlineLevel="7" x14ac:dyDescent="0.2">
      <c r="A25" s="14" t="s">
        <v>38</v>
      </c>
      <c r="B25" s="15" t="s">
        <v>39</v>
      </c>
      <c r="C25" s="14" t="s">
        <v>51</v>
      </c>
      <c r="D25" s="15" t="s">
        <v>33</v>
      </c>
      <c r="E25" s="14" t="s">
        <v>30</v>
      </c>
      <c r="F25" s="15" t="s">
        <v>31</v>
      </c>
      <c r="G25" s="16">
        <v>648.6</v>
      </c>
    </row>
    <row r="26" spans="1:7" ht="53.1" customHeight="1" outlineLevel="7" x14ac:dyDescent="0.2">
      <c r="A26" s="14" t="s">
        <v>38</v>
      </c>
      <c r="B26" s="15" t="s">
        <v>39</v>
      </c>
      <c r="C26" s="14" t="s">
        <v>52</v>
      </c>
      <c r="D26" s="15" t="s">
        <v>53</v>
      </c>
      <c r="E26" s="14" t="s">
        <v>30</v>
      </c>
      <c r="F26" s="15" t="s">
        <v>31</v>
      </c>
      <c r="G26" s="16">
        <v>500</v>
      </c>
    </row>
    <row r="27" spans="1:7" ht="53.1" customHeight="1" outlineLevel="7" x14ac:dyDescent="0.2">
      <c r="A27" s="14" t="s">
        <v>38</v>
      </c>
      <c r="B27" s="15" t="s">
        <v>39</v>
      </c>
      <c r="C27" s="14" t="s">
        <v>54</v>
      </c>
      <c r="D27" s="15" t="s">
        <v>35</v>
      </c>
      <c r="E27" s="14" t="s">
        <v>30</v>
      </c>
      <c r="F27" s="15" t="s">
        <v>31</v>
      </c>
      <c r="G27" s="16">
        <v>454.3</v>
      </c>
    </row>
    <row r="28" spans="1:7" ht="26.65" customHeight="1" x14ac:dyDescent="0.2">
      <c r="A28" s="10" t="s">
        <v>55</v>
      </c>
      <c r="B28" s="11" t="s">
        <v>56</v>
      </c>
      <c r="C28" s="12"/>
      <c r="D28" s="11"/>
      <c r="E28" s="12"/>
      <c r="F28" s="11"/>
      <c r="G28" s="13">
        <f>G29+G33+G52+G40+G60</f>
        <v>165241.9</v>
      </c>
    </row>
    <row r="29" spans="1:7" ht="93" customHeight="1" outlineLevel="1" x14ac:dyDescent="0.2">
      <c r="A29" s="10" t="s">
        <v>57</v>
      </c>
      <c r="B29" s="11" t="s">
        <v>58</v>
      </c>
      <c r="C29" s="12" t="s">
        <v>59</v>
      </c>
      <c r="D29" s="11" t="s">
        <v>60</v>
      </c>
      <c r="E29" s="12"/>
      <c r="F29" s="11"/>
      <c r="G29" s="13">
        <f>G30</f>
        <v>96434.9</v>
      </c>
    </row>
    <row r="30" spans="1:7" ht="26.65" customHeight="1" outlineLevel="2" x14ac:dyDescent="0.2">
      <c r="A30" s="10" t="s">
        <v>57</v>
      </c>
      <c r="B30" s="11" t="s">
        <v>58</v>
      </c>
      <c r="C30" s="12" t="s">
        <v>61</v>
      </c>
      <c r="D30" s="11" t="s">
        <v>62</v>
      </c>
      <c r="E30" s="12"/>
      <c r="F30" s="11"/>
      <c r="G30" s="13">
        <f>G31+G32</f>
        <v>96434.9</v>
      </c>
    </row>
    <row r="31" spans="1:7" ht="66.400000000000006" customHeight="1" outlineLevel="7" x14ac:dyDescent="0.2">
      <c r="A31" s="14" t="s">
        <v>57</v>
      </c>
      <c r="B31" s="15" t="s">
        <v>58</v>
      </c>
      <c r="C31" s="14" t="s">
        <v>63</v>
      </c>
      <c r="D31" s="15" t="s">
        <v>64</v>
      </c>
      <c r="E31" s="14" t="s">
        <v>65</v>
      </c>
      <c r="F31" s="15" t="s">
        <v>66</v>
      </c>
      <c r="G31" s="16">
        <v>96338.5</v>
      </c>
    </row>
    <row r="32" spans="1:7" ht="79.7" customHeight="1" outlineLevel="7" x14ac:dyDescent="0.2">
      <c r="A32" s="14" t="s">
        <v>57</v>
      </c>
      <c r="B32" s="15" t="s">
        <v>58</v>
      </c>
      <c r="C32" s="14" t="s">
        <v>67</v>
      </c>
      <c r="D32" s="15" t="s">
        <v>68</v>
      </c>
      <c r="E32" s="14" t="s">
        <v>65</v>
      </c>
      <c r="F32" s="15" t="s">
        <v>66</v>
      </c>
      <c r="G32" s="16">
        <v>96.4</v>
      </c>
    </row>
    <row r="33" spans="1:7" ht="53.1" customHeight="1" outlineLevel="1" x14ac:dyDescent="0.2">
      <c r="A33" s="10" t="s">
        <v>69</v>
      </c>
      <c r="B33" s="11" t="s">
        <v>70</v>
      </c>
      <c r="C33" s="12" t="s">
        <v>71</v>
      </c>
      <c r="D33" s="11" t="s">
        <v>72</v>
      </c>
      <c r="E33" s="12"/>
      <c r="F33" s="11"/>
      <c r="G33" s="13">
        <f>G34</f>
        <v>48.9</v>
      </c>
    </row>
    <row r="34" spans="1:7" ht="39.75" customHeight="1" outlineLevel="2" x14ac:dyDescent="0.2">
      <c r="A34" s="10" t="s">
        <v>69</v>
      </c>
      <c r="B34" s="11" t="s">
        <v>70</v>
      </c>
      <c r="C34" s="12" t="s">
        <v>73</v>
      </c>
      <c r="D34" s="11" t="s">
        <v>74</v>
      </c>
      <c r="E34" s="12"/>
      <c r="F34" s="11"/>
      <c r="G34" s="13">
        <f>SUM(G35:G39)</f>
        <v>48.9</v>
      </c>
    </row>
    <row r="35" spans="1:7" ht="53.1" customHeight="1" outlineLevel="7" x14ac:dyDescent="0.2">
      <c r="A35" s="14" t="s">
        <v>69</v>
      </c>
      <c r="B35" s="15" t="s">
        <v>70</v>
      </c>
      <c r="C35" s="14" t="s">
        <v>75</v>
      </c>
      <c r="D35" s="15" t="s">
        <v>45</v>
      </c>
      <c r="E35" s="14" t="s">
        <v>30</v>
      </c>
      <c r="F35" s="15" t="s">
        <v>31</v>
      </c>
      <c r="G35" s="16">
        <v>7.5</v>
      </c>
    </row>
    <row r="36" spans="1:7" ht="53.1" customHeight="1" outlineLevel="7" x14ac:dyDescent="0.2">
      <c r="A36" s="14" t="s">
        <v>69</v>
      </c>
      <c r="B36" s="15" t="s">
        <v>70</v>
      </c>
      <c r="C36" s="14" t="s">
        <v>76</v>
      </c>
      <c r="D36" s="15" t="s">
        <v>47</v>
      </c>
      <c r="E36" s="14" t="s">
        <v>30</v>
      </c>
      <c r="F36" s="15" t="s">
        <v>31</v>
      </c>
      <c r="G36" s="16">
        <v>5.5</v>
      </c>
    </row>
    <row r="37" spans="1:7" ht="53.1" customHeight="1" outlineLevel="7" x14ac:dyDescent="0.2">
      <c r="A37" s="14" t="s">
        <v>69</v>
      </c>
      <c r="B37" s="15" t="s">
        <v>70</v>
      </c>
      <c r="C37" s="14" t="s">
        <v>77</v>
      </c>
      <c r="D37" s="15" t="s">
        <v>33</v>
      </c>
      <c r="E37" s="14" t="s">
        <v>30</v>
      </c>
      <c r="F37" s="15" t="s">
        <v>31</v>
      </c>
      <c r="G37" s="16">
        <v>16.2</v>
      </c>
    </row>
    <row r="38" spans="1:7" ht="53.1" customHeight="1" outlineLevel="7" x14ac:dyDescent="0.2">
      <c r="A38" s="14" t="s">
        <v>69</v>
      </c>
      <c r="B38" s="15" t="s">
        <v>70</v>
      </c>
      <c r="C38" s="14" t="s">
        <v>78</v>
      </c>
      <c r="D38" s="15" t="s">
        <v>53</v>
      </c>
      <c r="E38" s="14" t="s">
        <v>30</v>
      </c>
      <c r="F38" s="15" t="s">
        <v>31</v>
      </c>
      <c r="G38" s="16">
        <v>16.600000000000001</v>
      </c>
    </row>
    <row r="39" spans="1:7" ht="53.1" customHeight="1" outlineLevel="7" x14ac:dyDescent="0.2">
      <c r="A39" s="14" t="s">
        <v>69</v>
      </c>
      <c r="B39" s="15" t="s">
        <v>70</v>
      </c>
      <c r="C39" s="14" t="s">
        <v>79</v>
      </c>
      <c r="D39" s="15" t="s">
        <v>35</v>
      </c>
      <c r="E39" s="14" t="s">
        <v>30</v>
      </c>
      <c r="F39" s="15" t="s">
        <v>31</v>
      </c>
      <c r="G39" s="16">
        <v>3.1</v>
      </c>
    </row>
    <row r="40" spans="1:7" ht="79.7" customHeight="1" outlineLevel="1" x14ac:dyDescent="0.2">
      <c r="A40" s="10" t="s">
        <v>69</v>
      </c>
      <c r="B40" s="11" t="s">
        <v>70</v>
      </c>
      <c r="C40" s="12" t="s">
        <v>80</v>
      </c>
      <c r="D40" s="11" t="s">
        <v>81</v>
      </c>
      <c r="E40" s="12"/>
      <c r="F40" s="11"/>
      <c r="G40" s="13">
        <f>G41</f>
        <v>68063.199999999997</v>
      </c>
    </row>
    <row r="41" spans="1:7" ht="66.400000000000006" customHeight="1" outlineLevel="2" x14ac:dyDescent="0.2">
      <c r="A41" s="10" t="s">
        <v>69</v>
      </c>
      <c r="B41" s="11" t="s">
        <v>70</v>
      </c>
      <c r="C41" s="12" t="s">
        <v>82</v>
      </c>
      <c r="D41" s="11" t="s">
        <v>83</v>
      </c>
      <c r="E41" s="12"/>
      <c r="F41" s="11"/>
      <c r="G41" s="13">
        <f>G42</f>
        <v>68063.199999999997</v>
      </c>
    </row>
    <row r="42" spans="1:7" ht="26.65" customHeight="1" outlineLevel="3" x14ac:dyDescent="0.2">
      <c r="A42" s="10" t="s">
        <v>69</v>
      </c>
      <c r="B42" s="11" t="s">
        <v>70</v>
      </c>
      <c r="C42" s="12" t="s">
        <v>84</v>
      </c>
      <c r="D42" s="11" t="s">
        <v>85</v>
      </c>
      <c r="E42" s="12"/>
      <c r="F42" s="11"/>
      <c r="G42" s="13">
        <f>SUM(G43:G51)</f>
        <v>68063.199999999997</v>
      </c>
    </row>
    <row r="43" spans="1:7" ht="53.1" customHeight="1" outlineLevel="7" x14ac:dyDescent="0.2">
      <c r="A43" s="14" t="s">
        <v>69</v>
      </c>
      <c r="B43" s="15" t="s">
        <v>70</v>
      </c>
      <c r="C43" s="14" t="s">
        <v>86</v>
      </c>
      <c r="D43" s="15" t="s">
        <v>87</v>
      </c>
      <c r="E43" s="14" t="s">
        <v>65</v>
      </c>
      <c r="F43" s="15" t="s">
        <v>66</v>
      </c>
      <c r="G43" s="16">
        <v>17895</v>
      </c>
    </row>
    <row r="44" spans="1:7" ht="53.1" customHeight="1" outlineLevel="7" x14ac:dyDescent="0.2">
      <c r="A44" s="14" t="s">
        <v>69</v>
      </c>
      <c r="B44" s="15" t="s">
        <v>70</v>
      </c>
      <c r="C44" s="14" t="s">
        <v>88</v>
      </c>
      <c r="D44" s="15" t="s">
        <v>89</v>
      </c>
      <c r="E44" s="14" t="s">
        <v>90</v>
      </c>
      <c r="F44" s="15" t="s">
        <v>91</v>
      </c>
      <c r="G44" s="16">
        <v>7893.4</v>
      </c>
    </row>
    <row r="45" spans="1:7" ht="53.1" customHeight="1" outlineLevel="7" x14ac:dyDescent="0.2">
      <c r="A45" s="14" t="s">
        <v>69</v>
      </c>
      <c r="B45" s="15" t="s">
        <v>70</v>
      </c>
      <c r="C45" s="14" t="s">
        <v>88</v>
      </c>
      <c r="D45" s="15" t="s">
        <v>89</v>
      </c>
      <c r="E45" s="14" t="s">
        <v>65</v>
      </c>
      <c r="F45" s="15" t="s">
        <v>66</v>
      </c>
      <c r="G45" s="16">
        <v>26125.599999999999</v>
      </c>
    </row>
    <row r="46" spans="1:7" ht="119.65" customHeight="1" outlineLevel="7" x14ac:dyDescent="0.2">
      <c r="A46" s="14" t="s">
        <v>69</v>
      </c>
      <c r="B46" s="15" t="s">
        <v>70</v>
      </c>
      <c r="C46" s="14" t="s">
        <v>92</v>
      </c>
      <c r="D46" s="17" t="s">
        <v>93</v>
      </c>
      <c r="E46" s="14" t="s">
        <v>90</v>
      </c>
      <c r="F46" s="15" t="s">
        <v>91</v>
      </c>
      <c r="G46" s="16">
        <v>16016.3</v>
      </c>
    </row>
    <row r="47" spans="1:7" ht="53.1" customHeight="1" outlineLevel="7" x14ac:dyDescent="0.2">
      <c r="A47" s="14" t="s">
        <v>69</v>
      </c>
      <c r="B47" s="15" t="s">
        <v>70</v>
      </c>
      <c r="C47" s="14" t="s">
        <v>94</v>
      </c>
      <c r="D47" s="15" t="s">
        <v>49</v>
      </c>
      <c r="E47" s="14" t="s">
        <v>30</v>
      </c>
      <c r="F47" s="15" t="s">
        <v>31</v>
      </c>
      <c r="G47" s="16">
        <v>65</v>
      </c>
    </row>
    <row r="48" spans="1:7" ht="119.65" customHeight="1" outlineLevel="7" x14ac:dyDescent="0.2">
      <c r="A48" s="14" t="s">
        <v>69</v>
      </c>
      <c r="B48" s="15" t="s">
        <v>70</v>
      </c>
      <c r="C48" s="14" t="s">
        <v>95</v>
      </c>
      <c r="D48" s="17" t="s">
        <v>96</v>
      </c>
      <c r="E48" s="14" t="s">
        <v>90</v>
      </c>
      <c r="F48" s="15" t="s">
        <v>91</v>
      </c>
      <c r="G48" s="16">
        <v>16</v>
      </c>
    </row>
    <row r="49" spans="1:7" ht="53.1" customHeight="1" outlineLevel="7" x14ac:dyDescent="0.2">
      <c r="A49" s="14" t="s">
        <v>69</v>
      </c>
      <c r="B49" s="15" t="s">
        <v>70</v>
      </c>
      <c r="C49" s="14" t="s">
        <v>97</v>
      </c>
      <c r="D49" s="15" t="s">
        <v>98</v>
      </c>
      <c r="E49" s="14" t="s">
        <v>65</v>
      </c>
      <c r="F49" s="15" t="s">
        <v>66</v>
      </c>
      <c r="G49" s="16">
        <v>17.899999999999999</v>
      </c>
    </row>
    <row r="50" spans="1:7" ht="53.1" customHeight="1" outlineLevel="7" x14ac:dyDescent="0.2">
      <c r="A50" s="14" t="s">
        <v>69</v>
      </c>
      <c r="B50" s="15" t="s">
        <v>70</v>
      </c>
      <c r="C50" s="14" t="s">
        <v>99</v>
      </c>
      <c r="D50" s="15" t="s">
        <v>98</v>
      </c>
      <c r="E50" s="14" t="s">
        <v>90</v>
      </c>
      <c r="F50" s="15" t="s">
        <v>91</v>
      </c>
      <c r="G50" s="16">
        <v>7.9</v>
      </c>
    </row>
    <row r="51" spans="1:7" ht="53.1" customHeight="1" outlineLevel="7" x14ac:dyDescent="0.2">
      <c r="A51" s="14" t="s">
        <v>69</v>
      </c>
      <c r="B51" s="15" t="s">
        <v>70</v>
      </c>
      <c r="C51" s="14" t="s">
        <v>99</v>
      </c>
      <c r="D51" s="15" t="s">
        <v>98</v>
      </c>
      <c r="E51" s="14" t="s">
        <v>65</v>
      </c>
      <c r="F51" s="15" t="s">
        <v>66</v>
      </c>
      <c r="G51" s="16">
        <v>26.1</v>
      </c>
    </row>
    <row r="52" spans="1:7" ht="66.400000000000006" customHeight="1" outlineLevel="1" x14ac:dyDescent="0.2">
      <c r="A52" s="10" t="s">
        <v>100</v>
      </c>
      <c r="B52" s="11" t="s">
        <v>101</v>
      </c>
      <c r="C52" s="12" t="s">
        <v>102</v>
      </c>
      <c r="D52" s="11" t="s">
        <v>103</v>
      </c>
      <c r="E52" s="12"/>
      <c r="F52" s="11"/>
      <c r="G52" s="13">
        <f>G53</f>
        <v>61</v>
      </c>
    </row>
    <row r="53" spans="1:7" ht="26.65" customHeight="1" outlineLevel="2" x14ac:dyDescent="0.2">
      <c r="A53" s="10" t="s">
        <v>100</v>
      </c>
      <c r="B53" s="11" t="s">
        <v>101</v>
      </c>
      <c r="C53" s="12" t="s">
        <v>104</v>
      </c>
      <c r="D53" s="11" t="s">
        <v>105</v>
      </c>
      <c r="E53" s="12"/>
      <c r="F53" s="11"/>
      <c r="G53" s="13">
        <f>G54</f>
        <v>61</v>
      </c>
    </row>
    <row r="54" spans="1:7" ht="39.75" customHeight="1" outlineLevel="3" x14ac:dyDescent="0.2">
      <c r="A54" s="10" t="s">
        <v>100</v>
      </c>
      <c r="B54" s="11" t="s">
        <v>101</v>
      </c>
      <c r="C54" s="12" t="s">
        <v>106</v>
      </c>
      <c r="D54" s="11" t="s">
        <v>107</v>
      </c>
      <c r="E54" s="12"/>
      <c r="F54" s="11"/>
      <c r="G54" s="13">
        <f>SUM(G55:G59)</f>
        <v>61</v>
      </c>
    </row>
    <row r="55" spans="1:7" ht="53.1" customHeight="1" outlineLevel="7" x14ac:dyDescent="0.2">
      <c r="A55" s="14" t="s">
        <v>100</v>
      </c>
      <c r="B55" s="15" t="s">
        <v>101</v>
      </c>
      <c r="C55" s="14" t="s">
        <v>108</v>
      </c>
      <c r="D55" s="15" t="s">
        <v>45</v>
      </c>
      <c r="E55" s="14" t="s">
        <v>30</v>
      </c>
      <c r="F55" s="15" t="s">
        <v>31</v>
      </c>
      <c r="G55" s="16">
        <v>15.6</v>
      </c>
    </row>
    <row r="56" spans="1:7" ht="53.1" customHeight="1" outlineLevel="7" x14ac:dyDescent="0.2">
      <c r="A56" s="14" t="s">
        <v>100</v>
      </c>
      <c r="B56" s="15" t="s">
        <v>101</v>
      </c>
      <c r="C56" s="14" t="s">
        <v>109</v>
      </c>
      <c r="D56" s="15" t="s">
        <v>47</v>
      </c>
      <c r="E56" s="14" t="s">
        <v>30</v>
      </c>
      <c r="F56" s="15" t="s">
        <v>31</v>
      </c>
      <c r="G56" s="16">
        <v>7.1</v>
      </c>
    </row>
    <row r="57" spans="1:7" ht="53.1" customHeight="1" outlineLevel="7" x14ac:dyDescent="0.2">
      <c r="A57" s="14" t="s">
        <v>100</v>
      </c>
      <c r="B57" s="15" t="s">
        <v>101</v>
      </c>
      <c r="C57" s="14" t="s">
        <v>110</v>
      </c>
      <c r="D57" s="15" t="s">
        <v>33</v>
      </c>
      <c r="E57" s="14" t="s">
        <v>30</v>
      </c>
      <c r="F57" s="15" t="s">
        <v>31</v>
      </c>
      <c r="G57" s="16">
        <v>8.8000000000000007</v>
      </c>
    </row>
    <row r="58" spans="1:7" ht="53.1" customHeight="1" outlineLevel="7" x14ac:dyDescent="0.2">
      <c r="A58" s="14" t="s">
        <v>100</v>
      </c>
      <c r="B58" s="15" t="s">
        <v>101</v>
      </c>
      <c r="C58" s="14" t="s">
        <v>111</v>
      </c>
      <c r="D58" s="15" t="s">
        <v>53</v>
      </c>
      <c r="E58" s="14" t="s">
        <v>30</v>
      </c>
      <c r="F58" s="15" t="s">
        <v>31</v>
      </c>
      <c r="G58" s="16">
        <v>19.5</v>
      </c>
    </row>
    <row r="59" spans="1:7" ht="53.1" customHeight="1" outlineLevel="7" x14ac:dyDescent="0.2">
      <c r="A59" s="14" t="s">
        <v>100</v>
      </c>
      <c r="B59" s="15" t="s">
        <v>101</v>
      </c>
      <c r="C59" s="14" t="s">
        <v>112</v>
      </c>
      <c r="D59" s="15" t="s">
        <v>35</v>
      </c>
      <c r="E59" s="14" t="s">
        <v>30</v>
      </c>
      <c r="F59" s="15" t="s">
        <v>31</v>
      </c>
      <c r="G59" s="16">
        <v>10</v>
      </c>
    </row>
    <row r="60" spans="1:7" ht="79.7" customHeight="1" outlineLevel="1" x14ac:dyDescent="0.2">
      <c r="A60" s="10" t="s">
        <v>100</v>
      </c>
      <c r="B60" s="11" t="s">
        <v>101</v>
      </c>
      <c r="C60" s="12" t="s">
        <v>113</v>
      </c>
      <c r="D60" s="11" t="s">
        <v>114</v>
      </c>
      <c r="E60" s="12"/>
      <c r="F60" s="11"/>
      <c r="G60" s="13">
        <f>G61</f>
        <v>633.9</v>
      </c>
    </row>
    <row r="61" spans="1:7" ht="39.75" customHeight="1" outlineLevel="2" x14ac:dyDescent="0.2">
      <c r="A61" s="10" t="s">
        <v>100</v>
      </c>
      <c r="B61" s="11" t="s">
        <v>101</v>
      </c>
      <c r="C61" s="12" t="s">
        <v>115</v>
      </c>
      <c r="D61" s="11" t="s">
        <v>116</v>
      </c>
      <c r="E61" s="12"/>
      <c r="F61" s="11"/>
      <c r="G61" s="13">
        <f>G62</f>
        <v>633.9</v>
      </c>
    </row>
    <row r="62" spans="1:7" ht="26.65" customHeight="1" outlineLevel="7" x14ac:dyDescent="0.2">
      <c r="A62" s="14" t="s">
        <v>100</v>
      </c>
      <c r="B62" s="15" t="s">
        <v>101</v>
      </c>
      <c r="C62" s="14" t="s">
        <v>117</v>
      </c>
      <c r="D62" s="15" t="s">
        <v>118</v>
      </c>
      <c r="E62" s="14" t="s">
        <v>119</v>
      </c>
      <c r="F62" s="15" t="s">
        <v>120</v>
      </c>
      <c r="G62" s="16">
        <v>633.9</v>
      </c>
    </row>
    <row r="63" spans="1:7" ht="13.35" customHeight="1" x14ac:dyDescent="0.2">
      <c r="A63" s="10" t="s">
        <v>121</v>
      </c>
      <c r="B63" s="11" t="s">
        <v>122</v>
      </c>
      <c r="C63" s="12"/>
      <c r="D63" s="11"/>
      <c r="E63" s="12"/>
      <c r="F63" s="11"/>
      <c r="G63" s="13">
        <f>G64</f>
        <v>95.3</v>
      </c>
    </row>
    <row r="64" spans="1:7" ht="79.7" customHeight="1" outlineLevel="1" x14ac:dyDescent="0.2">
      <c r="A64" s="10" t="s">
        <v>123</v>
      </c>
      <c r="B64" s="11" t="s">
        <v>124</v>
      </c>
      <c r="C64" s="12" t="s">
        <v>125</v>
      </c>
      <c r="D64" s="11" t="s">
        <v>126</v>
      </c>
      <c r="E64" s="12"/>
      <c r="F64" s="11"/>
      <c r="G64" s="13">
        <f>G65</f>
        <v>95.3</v>
      </c>
    </row>
    <row r="65" spans="1:7" ht="39.75" customHeight="1" outlineLevel="2" x14ac:dyDescent="0.2">
      <c r="A65" s="10" t="s">
        <v>123</v>
      </c>
      <c r="B65" s="11" t="s">
        <v>124</v>
      </c>
      <c r="C65" s="12" t="s">
        <v>127</v>
      </c>
      <c r="D65" s="11" t="s">
        <v>128</v>
      </c>
      <c r="E65" s="12"/>
      <c r="F65" s="11"/>
      <c r="G65" s="13">
        <f>SUM(G66:G67)</f>
        <v>95.3</v>
      </c>
    </row>
    <row r="66" spans="1:7" ht="53.1" customHeight="1" outlineLevel="7" x14ac:dyDescent="0.2">
      <c r="A66" s="14" t="s">
        <v>123</v>
      </c>
      <c r="B66" s="15" t="s">
        <v>124</v>
      </c>
      <c r="C66" s="14" t="s">
        <v>129</v>
      </c>
      <c r="D66" s="15" t="s">
        <v>49</v>
      </c>
      <c r="E66" s="14" t="s">
        <v>30</v>
      </c>
      <c r="F66" s="15" t="s">
        <v>31</v>
      </c>
      <c r="G66" s="16">
        <v>27.8</v>
      </c>
    </row>
    <row r="67" spans="1:7" ht="53.1" customHeight="1" outlineLevel="7" x14ac:dyDescent="0.2">
      <c r="A67" s="14" t="s">
        <v>123</v>
      </c>
      <c r="B67" s="15" t="s">
        <v>124</v>
      </c>
      <c r="C67" s="14" t="s">
        <v>130</v>
      </c>
      <c r="D67" s="15" t="s">
        <v>33</v>
      </c>
      <c r="E67" s="14" t="s">
        <v>30</v>
      </c>
      <c r="F67" s="15" t="s">
        <v>31</v>
      </c>
      <c r="G67" s="16">
        <v>67.5</v>
      </c>
    </row>
    <row r="68" spans="1:7" ht="26.65" customHeight="1" x14ac:dyDescent="0.2">
      <c r="A68" s="10" t="s">
        <v>131</v>
      </c>
      <c r="B68" s="11" t="s">
        <v>132</v>
      </c>
      <c r="C68" s="12"/>
      <c r="D68" s="11"/>
      <c r="E68" s="12"/>
      <c r="F68" s="11"/>
      <c r="G68" s="13">
        <f>G69</f>
        <v>1226.2000000000003</v>
      </c>
    </row>
    <row r="69" spans="1:7" ht="53.1" customHeight="1" outlineLevel="1" x14ac:dyDescent="0.2">
      <c r="A69" s="10" t="s">
        <v>133</v>
      </c>
      <c r="B69" s="11" t="s">
        <v>134</v>
      </c>
      <c r="C69" s="12" t="s">
        <v>135</v>
      </c>
      <c r="D69" s="11" t="s">
        <v>136</v>
      </c>
      <c r="E69" s="12"/>
      <c r="F69" s="11"/>
      <c r="G69" s="13">
        <f>SUM(G70:G75)</f>
        <v>1226.2000000000003</v>
      </c>
    </row>
    <row r="70" spans="1:7" ht="66.400000000000006" customHeight="1" outlineLevel="7" x14ac:dyDescent="0.2">
      <c r="A70" s="14" t="s">
        <v>133</v>
      </c>
      <c r="B70" s="15" t="s">
        <v>134</v>
      </c>
      <c r="C70" s="14" t="s">
        <v>137</v>
      </c>
      <c r="D70" s="15" t="s">
        <v>138</v>
      </c>
      <c r="E70" s="14" t="s">
        <v>30</v>
      </c>
      <c r="F70" s="15" t="s">
        <v>31</v>
      </c>
      <c r="G70" s="16">
        <v>21</v>
      </c>
    </row>
    <row r="71" spans="1:7" ht="53.1" customHeight="1" outlineLevel="7" x14ac:dyDescent="0.2">
      <c r="A71" s="14" t="s">
        <v>133</v>
      </c>
      <c r="B71" s="15" t="s">
        <v>134</v>
      </c>
      <c r="C71" s="14" t="s">
        <v>139</v>
      </c>
      <c r="D71" s="15" t="s">
        <v>140</v>
      </c>
      <c r="E71" s="14" t="s">
        <v>30</v>
      </c>
      <c r="F71" s="15" t="s">
        <v>31</v>
      </c>
      <c r="G71" s="16">
        <v>13.1</v>
      </c>
    </row>
    <row r="72" spans="1:7" ht="66.400000000000006" customHeight="1" outlineLevel="7" x14ac:dyDescent="0.2">
      <c r="A72" s="14" t="s">
        <v>133</v>
      </c>
      <c r="B72" s="15" t="s">
        <v>134</v>
      </c>
      <c r="C72" s="14" t="s">
        <v>141</v>
      </c>
      <c r="D72" s="15" t="s">
        <v>142</v>
      </c>
      <c r="E72" s="14" t="s">
        <v>30</v>
      </c>
      <c r="F72" s="15" t="s">
        <v>31</v>
      </c>
      <c r="G72" s="16">
        <v>64</v>
      </c>
    </row>
    <row r="73" spans="1:7" ht="66.400000000000006" customHeight="1" outlineLevel="7" x14ac:dyDescent="0.2">
      <c r="A73" s="14" t="s">
        <v>133</v>
      </c>
      <c r="B73" s="15" t="s">
        <v>134</v>
      </c>
      <c r="C73" s="14" t="s">
        <v>143</v>
      </c>
      <c r="D73" s="15" t="s">
        <v>144</v>
      </c>
      <c r="E73" s="14" t="s">
        <v>30</v>
      </c>
      <c r="F73" s="15" t="s">
        <v>31</v>
      </c>
      <c r="G73" s="16">
        <v>19.600000000000001</v>
      </c>
    </row>
    <row r="74" spans="1:7" ht="119.65" customHeight="1" outlineLevel="7" x14ac:dyDescent="0.2">
      <c r="A74" s="14" t="s">
        <v>133</v>
      </c>
      <c r="B74" s="15" t="s">
        <v>134</v>
      </c>
      <c r="C74" s="14" t="s">
        <v>145</v>
      </c>
      <c r="D74" s="17" t="s">
        <v>146</v>
      </c>
      <c r="E74" s="14" t="s">
        <v>30</v>
      </c>
      <c r="F74" s="15" t="s">
        <v>31</v>
      </c>
      <c r="G74" s="16">
        <v>24.2</v>
      </c>
    </row>
    <row r="75" spans="1:7" ht="13.35" customHeight="1" outlineLevel="2" x14ac:dyDescent="0.2">
      <c r="A75" s="10" t="s">
        <v>133</v>
      </c>
      <c r="B75" s="11" t="s">
        <v>134</v>
      </c>
      <c r="C75" s="12" t="s">
        <v>147</v>
      </c>
      <c r="D75" s="11" t="s">
        <v>148</v>
      </c>
      <c r="E75" s="12"/>
      <c r="F75" s="11"/>
      <c r="G75" s="13">
        <f>SUM(G76:G80)</f>
        <v>1084.3000000000002</v>
      </c>
    </row>
    <row r="76" spans="1:7" ht="66.400000000000006" customHeight="1" outlineLevel="7" x14ac:dyDescent="0.2">
      <c r="A76" s="14" t="s">
        <v>133</v>
      </c>
      <c r="B76" s="15" t="s">
        <v>134</v>
      </c>
      <c r="C76" s="14" t="s">
        <v>149</v>
      </c>
      <c r="D76" s="15" t="s">
        <v>138</v>
      </c>
      <c r="E76" s="14" t="s">
        <v>90</v>
      </c>
      <c r="F76" s="15" t="s">
        <v>91</v>
      </c>
      <c r="G76" s="16">
        <v>90.2</v>
      </c>
    </row>
    <row r="77" spans="1:7" ht="53.1" customHeight="1" outlineLevel="7" x14ac:dyDescent="0.2">
      <c r="A77" s="14" t="s">
        <v>133</v>
      </c>
      <c r="B77" s="15" t="s">
        <v>134</v>
      </c>
      <c r="C77" s="14" t="s">
        <v>150</v>
      </c>
      <c r="D77" s="15" t="s">
        <v>140</v>
      </c>
      <c r="E77" s="14" t="s">
        <v>90</v>
      </c>
      <c r="F77" s="15" t="s">
        <v>91</v>
      </c>
      <c r="G77" s="16">
        <v>314.10000000000002</v>
      </c>
    </row>
    <row r="78" spans="1:7" ht="66.400000000000006" customHeight="1" outlineLevel="7" x14ac:dyDescent="0.2">
      <c r="A78" s="14" t="s">
        <v>133</v>
      </c>
      <c r="B78" s="15" t="s">
        <v>134</v>
      </c>
      <c r="C78" s="14" t="s">
        <v>151</v>
      </c>
      <c r="D78" s="15" t="s">
        <v>142</v>
      </c>
      <c r="E78" s="14" t="s">
        <v>90</v>
      </c>
      <c r="F78" s="15" t="s">
        <v>91</v>
      </c>
      <c r="G78" s="16">
        <v>96.2</v>
      </c>
    </row>
    <row r="79" spans="1:7" ht="66.400000000000006" customHeight="1" outlineLevel="7" x14ac:dyDescent="0.2">
      <c r="A79" s="14" t="s">
        <v>133</v>
      </c>
      <c r="B79" s="15" t="s">
        <v>134</v>
      </c>
      <c r="C79" s="14" t="s">
        <v>152</v>
      </c>
      <c r="D79" s="15" t="s">
        <v>144</v>
      </c>
      <c r="E79" s="14" t="s">
        <v>90</v>
      </c>
      <c r="F79" s="15" t="s">
        <v>91</v>
      </c>
      <c r="G79" s="16">
        <v>60.1</v>
      </c>
    </row>
    <row r="80" spans="1:7" ht="119.65" customHeight="1" outlineLevel="7" x14ac:dyDescent="0.2">
      <c r="A80" s="14" t="s">
        <v>133</v>
      </c>
      <c r="B80" s="15" t="s">
        <v>134</v>
      </c>
      <c r="C80" s="14" t="s">
        <v>153</v>
      </c>
      <c r="D80" s="17" t="s">
        <v>146</v>
      </c>
      <c r="E80" s="14" t="s">
        <v>90</v>
      </c>
      <c r="F80" s="15" t="s">
        <v>91</v>
      </c>
      <c r="G80" s="16">
        <v>523.70000000000005</v>
      </c>
    </row>
    <row r="81" spans="1:7" ht="53.1" customHeight="1" x14ac:dyDescent="0.2">
      <c r="A81" s="10" t="s">
        <v>154</v>
      </c>
      <c r="B81" s="11" t="s">
        <v>155</v>
      </c>
      <c r="C81" s="12"/>
      <c r="D81" s="11"/>
      <c r="E81" s="12"/>
      <c r="F81" s="11"/>
      <c r="G81" s="13">
        <f>G82+G85+G88</f>
        <v>48268.2</v>
      </c>
    </row>
    <row r="82" spans="1:7" ht="79.7" customHeight="1" outlineLevel="1" x14ac:dyDescent="0.2">
      <c r="A82" s="10" t="s">
        <v>156</v>
      </c>
      <c r="B82" s="11" t="s">
        <v>157</v>
      </c>
      <c r="C82" s="12" t="s">
        <v>158</v>
      </c>
      <c r="D82" s="11" t="s">
        <v>159</v>
      </c>
      <c r="E82" s="12"/>
      <c r="F82" s="11"/>
      <c r="G82" s="13">
        <f>G83</f>
        <v>14328.5</v>
      </c>
    </row>
    <row r="83" spans="1:7" ht="53.1" customHeight="1" outlineLevel="2" x14ac:dyDescent="0.2">
      <c r="A83" s="10" t="s">
        <v>156</v>
      </c>
      <c r="B83" s="11" t="s">
        <v>157</v>
      </c>
      <c r="C83" s="12" t="s">
        <v>160</v>
      </c>
      <c r="D83" s="11" t="s">
        <v>15</v>
      </c>
      <c r="E83" s="12"/>
      <c r="F83" s="11"/>
      <c r="G83" s="13">
        <f>G84</f>
        <v>14328.5</v>
      </c>
    </row>
    <row r="84" spans="1:7" ht="53.1" customHeight="1" outlineLevel="7" x14ac:dyDescent="0.2">
      <c r="A84" s="14" t="s">
        <v>156</v>
      </c>
      <c r="B84" s="15" t="s">
        <v>157</v>
      </c>
      <c r="C84" s="14" t="s">
        <v>161</v>
      </c>
      <c r="D84" s="15" t="s">
        <v>162</v>
      </c>
      <c r="E84" s="14" t="s">
        <v>163</v>
      </c>
      <c r="F84" s="15" t="s">
        <v>164</v>
      </c>
      <c r="G84" s="16">
        <v>14328.5</v>
      </c>
    </row>
    <row r="85" spans="1:7" ht="26.65" customHeight="1" outlineLevel="1" x14ac:dyDescent="0.2">
      <c r="A85" s="10" t="s">
        <v>165</v>
      </c>
      <c r="B85" s="11" t="s">
        <v>166</v>
      </c>
      <c r="C85" s="12" t="s">
        <v>12</v>
      </c>
      <c r="D85" s="11" t="s">
        <v>13</v>
      </c>
      <c r="E85" s="12"/>
      <c r="F85" s="11"/>
      <c r="G85" s="13">
        <f>G86</f>
        <v>2470</v>
      </c>
    </row>
    <row r="86" spans="1:7" ht="13.35" customHeight="1" outlineLevel="2" x14ac:dyDescent="0.2">
      <c r="A86" s="10" t="s">
        <v>165</v>
      </c>
      <c r="B86" s="11" t="s">
        <v>166</v>
      </c>
      <c r="C86" s="12" t="s">
        <v>167</v>
      </c>
      <c r="D86" s="11" t="s">
        <v>168</v>
      </c>
      <c r="E86" s="12"/>
      <c r="F86" s="11"/>
      <c r="G86" s="13">
        <f>G87</f>
        <v>2470</v>
      </c>
    </row>
    <row r="87" spans="1:7" ht="53.1" customHeight="1" outlineLevel="7" x14ac:dyDescent="0.2">
      <c r="A87" s="14" t="s">
        <v>165</v>
      </c>
      <c r="B87" s="15" t="s">
        <v>166</v>
      </c>
      <c r="C87" s="14" t="s">
        <v>169</v>
      </c>
      <c r="D87" s="15" t="s">
        <v>170</v>
      </c>
      <c r="E87" s="14" t="s">
        <v>171</v>
      </c>
      <c r="F87" s="15" t="s">
        <v>166</v>
      </c>
      <c r="G87" s="16">
        <v>2470</v>
      </c>
    </row>
    <row r="88" spans="1:7" ht="93" customHeight="1" outlineLevel="1" x14ac:dyDescent="0.2">
      <c r="A88" s="10" t="s">
        <v>172</v>
      </c>
      <c r="B88" s="11" t="s">
        <v>173</v>
      </c>
      <c r="C88" s="12" t="s">
        <v>174</v>
      </c>
      <c r="D88" s="11" t="s">
        <v>175</v>
      </c>
      <c r="E88" s="12"/>
      <c r="F88" s="11"/>
      <c r="G88" s="13">
        <f>G89</f>
        <v>31469.7</v>
      </c>
    </row>
    <row r="89" spans="1:7" ht="26.65" customHeight="1" outlineLevel="2" x14ac:dyDescent="0.2">
      <c r="A89" s="10" t="s">
        <v>172</v>
      </c>
      <c r="B89" s="11" t="s">
        <v>173</v>
      </c>
      <c r="C89" s="12" t="s">
        <v>176</v>
      </c>
      <c r="D89" s="11" t="s">
        <v>177</v>
      </c>
      <c r="E89" s="12"/>
      <c r="F89" s="11"/>
      <c r="G89" s="13">
        <f>G90</f>
        <v>31469.7</v>
      </c>
    </row>
    <row r="90" spans="1:7" ht="26.65" customHeight="1" outlineLevel="7" x14ac:dyDescent="0.2">
      <c r="A90" s="14" t="s">
        <v>172</v>
      </c>
      <c r="B90" s="15" t="s">
        <v>173</v>
      </c>
      <c r="C90" s="14" t="s">
        <v>178</v>
      </c>
      <c r="D90" s="15" t="s">
        <v>179</v>
      </c>
      <c r="E90" s="14" t="s">
        <v>30</v>
      </c>
      <c r="F90" s="15" t="s">
        <v>31</v>
      </c>
      <c r="G90" s="16">
        <v>31469.7</v>
      </c>
    </row>
  </sheetData>
  <mergeCells count="3">
    <mergeCell ref="A2:G3"/>
    <mergeCell ref="A4:H4"/>
    <mergeCell ref="A1:G1"/>
  </mergeCells>
  <pageMargins left="0.23622047244094491" right="0.23622047244094491" top="0.15748031496062992" bottom="0.15748031496062992" header="0.31496062992125984" footer="0.31496062992125984"/>
  <pageSetup paperSize="9" scale="67" orientation="portrait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4 Синчикова Снежана Владимировна</dc:creator>
  <dc:description>POI HSSF rep:2.56.0.215 (p3)</dc:description>
  <cp:lastModifiedBy>Бюджетный отдел 4 Синчикова Снежана Владимировна</cp:lastModifiedBy>
  <dcterms:created xsi:type="dcterms:W3CDTF">2024-07-18T11:47:21Z</dcterms:created>
  <dcterms:modified xsi:type="dcterms:W3CDTF">2024-07-25T02:59:42Z</dcterms:modified>
</cp:coreProperties>
</file>